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filterPrivacy="1" codeName="ThisWorkbook"/>
  <xr:revisionPtr revIDLastSave="0" documentId="13_ncr:11_{35805F3D-F4B1-4851-B655-AF6FF9001C16}" xr6:coauthVersionLast="36" xr6:coauthVersionMax="43" xr10:uidLastSave="{00000000-0000-0000-0000-000000000000}"/>
  <bookViews>
    <workbookView xWindow="-105" yWindow="-105" windowWidth="23250" windowHeight="12720" xr2:uid="{00000000-000D-0000-FFFF-FFFF00000000}"/>
  </bookViews>
  <sheets>
    <sheet name="Budget Summary" sheetId="2" r:id="rId1"/>
    <sheet name="Profit &amp; Loss Chart" sheetId="3" r:id="rId2"/>
    <sheet name="Balance Chart" sheetId="4" r:id="rId3"/>
  </sheets>
  <definedNames>
    <definedName name="_xlnm.Print_Area" localSheetId="2">'Balance Chart'!$A:$I</definedName>
    <definedName name="_xlnm.Print_Area" localSheetId="1">'Profit &amp; Loss Chart'!$A:$I</definedName>
    <definedName name="_xlnm.Print_Titles" localSheetId="0">'Budget Summary'!$1:$4</definedName>
  </definedNames>
  <calcPr calcId="191029"/>
</workbook>
</file>

<file path=xl/calcChain.xml><?xml version="1.0" encoding="utf-8"?>
<calcChain xmlns="http://schemas.openxmlformats.org/spreadsheetml/2006/main">
  <c r="L10" i="4" l="1"/>
  <c r="L9" i="4"/>
  <c r="L8" i="4"/>
  <c r="L7" i="4"/>
  <c r="L6" i="4"/>
  <c r="L5" i="4"/>
  <c r="K10" i="4"/>
  <c r="K9" i="4"/>
  <c r="K8" i="4"/>
  <c r="K7" i="4"/>
  <c r="K6" i="4"/>
  <c r="K5" i="4"/>
  <c r="J10" i="4"/>
  <c r="J9" i="4"/>
  <c r="J8" i="4"/>
  <c r="J7" i="4"/>
  <c r="J6" i="4"/>
  <c r="J5" i="4"/>
  <c r="L17" i="3"/>
  <c r="L16" i="3"/>
  <c r="L15" i="3"/>
  <c r="L14" i="3"/>
  <c r="L13" i="3"/>
  <c r="K17" i="3"/>
  <c r="K16" i="3"/>
  <c r="K15" i="3"/>
  <c r="K14" i="3"/>
  <c r="K13" i="3"/>
  <c r="J17" i="3"/>
  <c r="J16" i="3"/>
  <c r="J15" i="3"/>
  <c r="J14" i="3"/>
  <c r="J13" i="3"/>
  <c r="L5" i="3"/>
  <c r="L6" i="3"/>
  <c r="L7" i="3"/>
  <c r="L8" i="3"/>
  <c r="L9" i="3"/>
  <c r="K5" i="3"/>
  <c r="K6" i="3"/>
  <c r="K7" i="3"/>
  <c r="K8" i="3"/>
  <c r="K9" i="3"/>
  <c r="J5" i="3"/>
  <c r="J6" i="3"/>
  <c r="J7" i="3"/>
  <c r="J8" i="3"/>
  <c r="J9" i="3"/>
  <c r="E32" i="2"/>
  <c r="C37" i="2"/>
  <c r="H33" i="2"/>
  <c r="H32" i="2"/>
  <c r="H31" i="2"/>
  <c r="H30" i="2"/>
  <c r="E33" i="2"/>
  <c r="E31" i="2"/>
  <c r="E30" i="2"/>
  <c r="H27" i="2"/>
  <c r="H26" i="2"/>
  <c r="H25" i="2"/>
  <c r="H24" i="2"/>
  <c r="E27" i="2"/>
  <c r="E26" i="2"/>
  <c r="E25" i="2"/>
  <c r="E24" i="2"/>
  <c r="C23" i="2"/>
  <c r="E23" i="2" s="1"/>
  <c r="D23" i="2"/>
  <c r="G23" i="2"/>
  <c r="F23" i="2"/>
  <c r="H23" i="2" s="1"/>
  <c r="H22" i="2"/>
  <c r="H21" i="2"/>
  <c r="H20" i="2"/>
  <c r="H19" i="2"/>
  <c r="H18" i="2"/>
  <c r="E22" i="2"/>
  <c r="E21" i="2"/>
  <c r="E20" i="2"/>
  <c r="E19" i="2"/>
  <c r="E18" i="2"/>
  <c r="G15" i="2"/>
  <c r="D15" i="2"/>
  <c r="E15" i="2" s="1"/>
  <c r="H14" i="2"/>
  <c r="H13" i="2"/>
  <c r="E14" i="2"/>
  <c r="E13" i="2"/>
  <c r="H12" i="2"/>
  <c r="H11" i="2"/>
  <c r="H10" i="2"/>
  <c r="H9" i="2"/>
  <c r="H7" i="2"/>
  <c r="H6" i="2"/>
  <c r="E9" i="2"/>
  <c r="D8" i="2"/>
  <c r="E7" i="2"/>
  <c r="E6" i="2"/>
  <c r="F15" i="2"/>
  <c r="H15" i="2"/>
  <c r="C15" i="2"/>
  <c r="E12" i="2"/>
  <c r="E11" i="2"/>
  <c r="E10" i="2"/>
  <c r="G8" i="2"/>
  <c r="F8" i="2"/>
  <c r="C8" i="2"/>
  <c r="E8" i="2" l="1"/>
  <c r="H8" i="2"/>
</calcChain>
</file>

<file path=xl/sharedStrings.xml><?xml version="1.0" encoding="utf-8"?>
<sst xmlns="http://schemas.openxmlformats.org/spreadsheetml/2006/main" count="76" uniqueCount="59">
  <si>
    <t>Profit and Loss Summary</t>
  </si>
  <si>
    <t>May Actuals</t>
  </si>
  <si>
    <t>May Targets</t>
  </si>
  <si>
    <t>Monthly Variance</t>
  </si>
  <si>
    <t>YTD Actuals</t>
  </si>
  <si>
    <t>YTD Targets</t>
  </si>
  <si>
    <t>YTD Variance</t>
  </si>
  <si>
    <t>Notes</t>
  </si>
  <si>
    <t>Revenue</t>
  </si>
  <si>
    <t>Gross margin</t>
  </si>
  <si>
    <t>Gross margin percentage</t>
  </si>
  <si>
    <t>Sales from new products</t>
  </si>
  <si>
    <t>Northeast region</t>
  </si>
  <si>
    <t>Central region</t>
  </si>
  <si>
    <t>West region</t>
  </si>
  <si>
    <t>SG&amp;A expenses</t>
  </si>
  <si>
    <t>Pretax operating profit (loss)</t>
  </si>
  <si>
    <t>Operating margin</t>
  </si>
  <si>
    <t>Balance Sheet Summary</t>
  </si>
  <si>
    <t>Period end cash flow</t>
  </si>
  <si>
    <t>Accounts receivable</t>
  </si>
  <si>
    <t>Inventory</t>
  </si>
  <si>
    <t>Total liquid assets</t>
  </si>
  <si>
    <t>Assets required by debt covenants</t>
  </si>
  <si>
    <t>Debt covenant buffer</t>
  </si>
  <si>
    <t>Property, plant, and equipment</t>
  </si>
  <si>
    <t>Differential due to purchase of new bursting machine in Plant B.</t>
  </si>
  <si>
    <t>Accounts payable</t>
  </si>
  <si>
    <t>Long-term liabilities</t>
  </si>
  <si>
    <t>Shareholder equity</t>
  </si>
  <si>
    <t>Operating Metrics Summary</t>
  </si>
  <si>
    <t>Production capacity—units per month</t>
  </si>
  <si>
    <t>Days of sales outstanding</t>
  </si>
  <si>
    <t>Number of new orders</t>
  </si>
  <si>
    <t>Competitive Summary</t>
  </si>
  <si>
    <t>Competitor 1</t>
  </si>
  <si>
    <t>Competitor 2</t>
  </si>
  <si>
    <t>Competitor 3</t>
  </si>
  <si>
    <t>Competitor 4</t>
  </si>
  <si>
    <t>Other</t>
  </si>
  <si>
    <t>Market share</t>
  </si>
  <si>
    <t>Market share increased due to strength of new product sales.</t>
  </si>
  <si>
    <t>Revenue (YTD)</t>
  </si>
  <si>
    <t>New product introductions (YTD)</t>
  </si>
  <si>
    <t>Number of field salespeople (estimated)</t>
  </si>
  <si>
    <t>N/A</t>
  </si>
  <si>
    <t>PROFIT AND LOSS SUMMARY CHART</t>
  </si>
  <si>
    <t>BALANCE SHEET SUMMARY CHART</t>
  </si>
  <si>
    <t>BUDGET SUMMARY REPORT</t>
  </si>
  <si>
    <t>Number of defects per 1,000 widgets 
produced</t>
  </si>
  <si>
    <t>Your Company Profile</t>
  </si>
  <si>
    <t>Quality issues were from incorrect paint applied on production line 3.</t>
  </si>
  <si>
    <t xml:space="preserve"> </t>
  </si>
  <si>
    <t>Monthly Budget</t>
  </si>
  <si>
    <t>YTD Budget</t>
  </si>
  <si>
    <t>Actual</t>
  </si>
  <si>
    <t>Target</t>
  </si>
  <si>
    <t xml:space="preserve">Cash flow differential was due to cash settlement </t>
  </si>
  <si>
    <t>We exceeded our May revenue target by 9%,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</si>
</sst>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6" formatCode="&quot;$&quot;#,##0_);[Red]\(&quot;$&quot;#,##0\)"/>
    <numFmt numFmtId="164" formatCode="0.0%"/>
    <numFmt numFmtId="167" formatCode="&quot;$&quot;#,##0"/>
  </numFmts>
  <fonts count="26" x14ac:knownFonts="1">
    <font>
      <sz val="10"/>
      <color theme="1" tint="0.24994659260841701"/>
      <name val="Cambria"/>
      <family val="2"/>
      <scheme val="minor"/>
    </font>
    <font>
      <b/>
      <sz val="16"/>
      <color theme="1" tint="0.34998626667073579"/>
      <name val="Bookman Old Style"/>
      <family val="2"/>
      <scheme val="major"/>
    </font>
    <font>
      <sz val="24"/>
      <color theme="1" tint="0.24994659260841701"/>
      <name val="Bookman Old Style"/>
      <family val="2"/>
      <scheme val="major"/>
    </font>
    <font>
      <b/>
      <sz val="12"/>
      <color theme="1" tint="0.34998626667073579"/>
      <name val="Bookman Old Style"/>
      <family val="2"/>
      <scheme val="major"/>
    </font>
    <font>
      <b/>
      <sz val="10"/>
      <color theme="1" tint="0.24994659260841701"/>
      <name val="Bookman Old Style"/>
      <family val="2"/>
      <scheme val="major"/>
    </font>
    <font>
      <u/>
      <sz val="10"/>
      <color theme="10"/>
      <name val="Cambria"/>
      <family val="2"/>
      <scheme val="minor"/>
    </font>
    <font>
      <sz val="10"/>
      <color theme="1" tint="0.24994659260841701"/>
      <name val="Century Gothic"/>
      <family val="2"/>
    </font>
    <font>
      <b/>
      <sz val="10"/>
      <color theme="1"/>
      <name val="Century Gothic"/>
      <family val="2"/>
    </font>
    <font>
      <b/>
      <sz val="24"/>
      <color theme="1" tint="0.14999847407452621"/>
      <name val="Century Gothic"/>
      <family val="2"/>
    </font>
    <font>
      <sz val="10"/>
      <color theme="1"/>
      <name val="Century Gothic"/>
      <family val="2"/>
    </font>
    <font>
      <u/>
      <sz val="10"/>
      <color theme="0"/>
      <name val="Century Gothic"/>
      <family val="2"/>
    </font>
    <font>
      <sz val="11"/>
      <color theme="1" tint="0.14999847407452621"/>
      <name val="Century Gothic"/>
      <family val="2"/>
    </font>
    <font>
      <sz val="10"/>
      <color theme="1" tint="0.14999847407452621"/>
      <name val="Century Gothic"/>
      <family val="2"/>
    </font>
    <font>
      <b/>
      <sz val="12"/>
      <color theme="0"/>
      <name val="Century Gothic"/>
      <family val="2"/>
    </font>
    <font>
      <i/>
      <sz val="10"/>
      <color theme="1"/>
      <name val="Century Gothic"/>
      <family val="2"/>
    </font>
    <font>
      <b/>
      <sz val="10"/>
      <color theme="1" tint="0.14999847407452621"/>
      <name val="Century Gothic"/>
      <family val="2"/>
    </font>
    <font>
      <i/>
      <sz val="10"/>
      <color theme="1" tint="0.14999847407452621"/>
      <name val="Century Gothic"/>
      <family val="2"/>
    </font>
    <font>
      <sz val="11"/>
      <color theme="0"/>
      <name val="Century Gothic"/>
      <family val="2"/>
    </font>
    <font>
      <b/>
      <sz val="11"/>
      <color theme="0"/>
      <name val="Century Gothic"/>
      <family val="2"/>
    </font>
    <font>
      <sz val="12"/>
      <color theme="1" tint="0.24994659260841701"/>
      <name val="Century Gothic"/>
      <family val="2"/>
    </font>
    <font>
      <sz val="16"/>
      <color theme="1"/>
      <name val="Century Gothic"/>
      <family val="2"/>
    </font>
    <font>
      <b/>
      <sz val="16"/>
      <color theme="1" tint="0.14999847407452621"/>
      <name val="Century Gothic"/>
      <family val="2"/>
    </font>
    <font>
      <u/>
      <sz val="16"/>
      <color theme="0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48"/>
      <color theme="1" tint="0.1499984740745262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993366"/>
        <bgColor indexed="64"/>
      </patternFill>
    </fill>
    <fill>
      <patternFill patternType="solid">
        <fgColor rgb="FFFDE3EA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/>
      <bottom style="thin">
        <color theme="6" tint="0.79998168889431442"/>
      </bottom>
      <diagonal/>
    </border>
    <border>
      <left/>
      <right/>
      <top style="thin">
        <color theme="6" tint="0.79998168889431442"/>
      </top>
      <bottom/>
      <diagonal/>
    </border>
    <border>
      <left style="thin">
        <color rgb="FF993366"/>
      </left>
      <right/>
      <top style="thin">
        <color rgb="FF993366"/>
      </top>
      <bottom style="thin">
        <color rgb="FF993366"/>
      </bottom>
      <diagonal/>
    </border>
    <border>
      <left/>
      <right/>
      <top style="thin">
        <color rgb="FF993366"/>
      </top>
      <bottom style="thin">
        <color rgb="FF993366"/>
      </bottom>
      <diagonal/>
    </border>
    <border>
      <left/>
      <right style="thin">
        <color rgb="FF993366"/>
      </right>
      <top style="thin">
        <color rgb="FF993366"/>
      </top>
      <bottom style="thin">
        <color rgb="FF993366"/>
      </bottom>
      <diagonal/>
    </border>
    <border>
      <left/>
      <right/>
      <top style="thin">
        <color theme="6" tint="0.79998168889431442"/>
      </top>
      <bottom style="thin">
        <color theme="6" tint="0.79995117038483843"/>
      </bottom>
      <diagonal/>
    </border>
    <border>
      <left/>
      <right/>
      <top style="thin">
        <color theme="6" tint="0.79995117038483843"/>
      </top>
      <bottom style="thin">
        <color theme="6" tint="0.79998168889431442"/>
      </bottom>
      <diagonal/>
    </border>
  </borders>
  <cellStyleXfs count="6">
    <xf numFmtId="0" fontId="0" fillId="0" borderId="0">
      <alignment vertical="center" wrapText="1"/>
    </xf>
    <xf numFmtId="0" fontId="1" fillId="0" borderId="0" applyNumberFormat="0" applyFill="0" applyProtection="0"/>
    <xf numFmtId="0" fontId="2" fillId="0" borderId="0" applyNumberFormat="0" applyFill="0" applyProtection="0">
      <alignment vertical="center"/>
    </xf>
    <xf numFmtId="0" fontId="3" fillId="0" borderId="0" applyNumberFormat="0" applyFill="0" applyProtection="0"/>
    <xf numFmtId="0" fontId="4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 wrapText="1"/>
    </xf>
    <xf numFmtId="0" fontId="6" fillId="0" borderId="0" xfId="0" applyFo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vertical="top"/>
    </xf>
    <xf numFmtId="0" fontId="11" fillId="0" borderId="0" xfId="0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164" fontId="14" fillId="0" borderId="0" xfId="0" applyNumberFormat="1" applyFont="1" applyBorder="1" applyAlignment="1">
      <alignment horizontal="right" vertical="center" indent="1"/>
    </xf>
    <xf numFmtId="0" fontId="12" fillId="0" borderId="0" xfId="0" applyNumberFormat="1" applyFont="1" applyBorder="1" applyAlignment="1">
      <alignment horizontal="left" vertical="center" indent="1"/>
    </xf>
    <xf numFmtId="6" fontId="15" fillId="0" borderId="0" xfId="0" applyNumberFormat="1" applyFont="1" applyBorder="1" applyAlignment="1">
      <alignment horizontal="right" vertical="center" indent="1"/>
    </xf>
    <xf numFmtId="6" fontId="16" fillId="0" borderId="0" xfId="0" applyNumberFormat="1" applyFont="1" applyBorder="1" applyAlignment="1">
      <alignment horizontal="right" vertical="center" inden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right" vertical="center" indent="1"/>
    </xf>
    <xf numFmtId="0" fontId="17" fillId="0" borderId="0" xfId="0" applyFont="1" applyAlignment="1">
      <alignment vertical="center"/>
    </xf>
    <xf numFmtId="0" fontId="9" fillId="0" borderId="0" xfId="0" applyFont="1">
      <alignment vertical="center" wrapText="1"/>
    </xf>
    <xf numFmtId="0" fontId="10" fillId="0" borderId="0" xfId="5" applyFont="1">
      <alignment vertical="center"/>
    </xf>
    <xf numFmtId="0" fontId="17" fillId="0" borderId="0" xfId="0" applyFo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>
      <alignment vertical="center" wrapText="1"/>
    </xf>
    <xf numFmtId="0" fontId="23" fillId="0" borderId="0" xfId="0" applyFont="1">
      <alignment vertical="center" wrapText="1"/>
    </xf>
    <xf numFmtId="0" fontId="21" fillId="0" borderId="0" xfId="0" applyFont="1" applyAlignment="1">
      <alignment horizontal="left" vertical="center" indent="1"/>
    </xf>
    <xf numFmtId="0" fontId="22" fillId="0" borderId="0" xfId="5" applyFont="1">
      <alignment vertical="center"/>
    </xf>
    <xf numFmtId="167" fontId="23" fillId="0" borderId="0" xfId="0" applyNumberFormat="1" applyFont="1">
      <alignment vertical="center" wrapText="1"/>
    </xf>
    <xf numFmtId="167" fontId="17" fillId="0" borderId="0" xfId="0" applyNumberFormat="1" applyFont="1">
      <alignment vertical="center" wrapText="1"/>
    </xf>
    <xf numFmtId="0" fontId="24" fillId="0" borderId="0" xfId="0" applyFont="1" applyAlignment="1">
      <alignment vertical="center"/>
    </xf>
    <xf numFmtId="0" fontId="19" fillId="0" borderId="2" xfId="0" applyFont="1" applyBorder="1">
      <alignment vertical="center" wrapText="1"/>
    </xf>
    <xf numFmtId="0" fontId="19" fillId="0" borderId="1" xfId="0" applyFont="1" applyBorder="1">
      <alignment vertical="center" wrapText="1"/>
    </xf>
    <xf numFmtId="0" fontId="19" fillId="0" borderId="3" xfId="0" applyFont="1" applyBorder="1">
      <alignment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5" fillId="3" borderId="4" xfId="2" applyNumberFormat="1" applyFont="1" applyFill="1" applyBorder="1" applyAlignment="1">
      <alignment horizontal="center" vertical="center"/>
    </xf>
    <xf numFmtId="0" fontId="25" fillId="3" borderId="5" xfId="2" applyNumberFormat="1" applyFont="1" applyFill="1" applyBorder="1" applyAlignment="1">
      <alignment horizontal="center" vertical="center"/>
    </xf>
    <xf numFmtId="0" fontId="25" fillId="3" borderId="6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3" borderId="4" xfId="2" applyNumberFormat="1" applyFont="1" applyFill="1" applyBorder="1" applyAlignment="1">
      <alignment horizontal="center" vertical="center"/>
    </xf>
    <xf numFmtId="0" fontId="8" fillId="3" borderId="5" xfId="2" applyNumberFormat="1" applyFont="1" applyFill="1" applyBorder="1" applyAlignment="1">
      <alignment horizontal="center" vertical="center"/>
    </xf>
    <xf numFmtId="0" fontId="8" fillId="3" borderId="6" xfId="2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2" borderId="0" xfId="4" applyNumberFormat="1" applyFont="1" applyFill="1" applyBorder="1" applyAlignment="1">
      <alignment horizontal="left" vertical="center" wrapText="1"/>
    </xf>
    <xf numFmtId="0" fontId="18" fillId="2" borderId="0" xfId="4" applyNumberFormat="1" applyFont="1" applyFill="1" applyBorder="1" applyAlignment="1">
      <alignment horizontal="left" vertical="center" wrapText="1"/>
    </xf>
    <xf numFmtId="0" fontId="19" fillId="0" borderId="7" xfId="0" applyFont="1" applyBorder="1">
      <alignment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>
      <alignment vertical="center" wrapText="1"/>
    </xf>
    <xf numFmtId="0" fontId="19" fillId="0" borderId="8" xfId="0" applyFont="1" applyBorder="1" applyAlignment="1">
      <alignment horizontal="center" vertical="center" wrapText="1"/>
    </xf>
  </cellXfs>
  <cellStyles count="6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5" builtinId="8"/>
    <cellStyle name="Normal" xfId="0" builtinId="0" customBuiltin="1"/>
  </cellStyles>
  <dxfs count="51">
    <dxf>
      <font>
        <b/>
        <strike val="0"/>
        <outline val="0"/>
        <shadow val="0"/>
        <u val="none"/>
        <vertAlign val="baseline"/>
        <color theme="0"/>
        <name val="Century Gothic"/>
        <family val="2"/>
        <scheme val="none"/>
      </font>
      <fill>
        <patternFill>
          <fgColor indexed="64"/>
          <bgColor rgb="FF993366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color theme="0"/>
        <name val="Century Gothic"/>
        <family val="2"/>
        <scheme val="none"/>
      </font>
      <fill>
        <patternFill>
          <fgColor indexed="64"/>
          <bgColor rgb="FF993366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color theme="0"/>
        <name val="Century Gothic"/>
        <family val="2"/>
        <scheme val="none"/>
      </font>
      <fill>
        <patternFill>
          <fgColor indexed="64"/>
          <bgColor rgb="FF993366"/>
        </patternFill>
      </fill>
      <alignment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0"/>
        <name val="Century Gothic"/>
        <family val="2"/>
        <scheme val="none"/>
      </font>
      <fill>
        <patternFill>
          <fgColor indexed="64"/>
          <bgColor rgb="FF993366"/>
        </patternFill>
      </fill>
      <alignment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/>
        <right/>
        <top style="thin">
          <color theme="6" tint="0.79998168889431442"/>
        </top>
        <bottom style="thin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none"/>
      </font>
      <border diagonalUp="0" diagonalDown="0" outline="0">
        <left/>
        <right/>
        <top style="thin">
          <color theme="6" tint="0.79998168889431442"/>
        </top>
        <bottom style="thin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name val="Century Gothic"/>
        <family val="2"/>
        <scheme val="none"/>
      </font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name val="Century Gothic"/>
        <family val="2"/>
        <scheme val="none"/>
      </font>
      <alignment horizontal="right" vertical="center" textRotation="0" indent="1" justifyLastLine="0" shrinkToFit="0" readingOrder="0"/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none"/>
      </font>
    </dxf>
    <dxf>
      <font>
        <strike val="0"/>
        <outline val="0"/>
        <shadow val="0"/>
        <vertAlign val="baseline"/>
        <name val="Century Gothic"/>
        <family val="2"/>
        <scheme val="none"/>
      </font>
    </dxf>
    <dxf>
      <font>
        <strike val="0"/>
        <outline val="0"/>
        <shadow val="0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none"/>
      </font>
      <border diagonalUp="0" diagonalDown="0">
        <left/>
        <right/>
        <top style="thin">
          <color theme="6" tint="0.79998168889431442"/>
        </top>
        <bottom style="thin">
          <color theme="6" tint="0.79998168889431442"/>
        </bottom>
        <vertical/>
        <horizontal style="thin">
          <color theme="6" tint="0.79998168889431442"/>
        </horizontal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none"/>
      </font>
      <border diagonalUp="0" diagonalDown="0">
        <left/>
        <right/>
        <top style="thin">
          <color theme="6" tint="0.79998168889431442"/>
        </top>
        <bottom style="thin">
          <color theme="6" tint="0.79998168889431442"/>
        </bottom>
        <vertical/>
        <horizontal style="thin">
          <color theme="6" tint="0.79998168889431442"/>
        </horizontal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none"/>
      </font>
      <border diagonalUp="0" diagonalDown="0">
        <left/>
        <right/>
        <top style="thin">
          <color theme="6" tint="0.79998168889431442"/>
        </top>
        <bottom style="thin">
          <color theme="6" tint="0.79998168889431442"/>
        </bottom>
        <vertical/>
        <horizontal style="thin">
          <color theme="6" tint="0.79998168889431442"/>
        </horizontal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none"/>
      </font>
      <border diagonalUp="0" diagonalDown="0">
        <left/>
        <right/>
        <top style="thin">
          <color theme="6" tint="0.79998168889431442"/>
        </top>
        <bottom style="thin">
          <color theme="6" tint="0.79998168889431442"/>
        </bottom>
        <vertical/>
        <horizontal style="thin">
          <color theme="6" tint="0.79998168889431442"/>
        </horizontal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none"/>
      </font>
      <border diagonalUp="0" diagonalDown="0">
        <left/>
        <right/>
        <top style="thin">
          <color theme="6" tint="0.79998168889431442"/>
        </top>
        <bottom style="thin">
          <color theme="6" tint="0.79998168889431442"/>
        </bottom>
        <vertical/>
        <horizontal style="thin">
          <color theme="6" tint="0.79998168889431442"/>
        </horizontal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none"/>
      </font>
      <border diagonalUp="0" diagonalDown="0">
        <left/>
        <right/>
        <top style="thin">
          <color theme="6" tint="0.79998168889431442"/>
        </top>
        <bottom style="thin">
          <color theme="6" tint="0.79998168889431442"/>
        </bottom>
        <vertical/>
        <horizontal style="thin">
          <color theme="6" tint="0.79998168889431442"/>
        </horizontal>
      </border>
    </dxf>
    <dxf>
      <font>
        <strike val="0"/>
        <outline val="0"/>
        <shadow val="0"/>
        <vertAlign val="baseline"/>
        <name val="Century Gothic"/>
        <family val="2"/>
        <scheme val="none"/>
      </font>
      <alignment horizontal="right" vertical="center" textRotation="0" indent="1" justifyLastLine="0" shrinkToFit="0" readingOrder="0"/>
    </dxf>
    <dxf>
      <font>
        <strike val="0"/>
        <outline val="0"/>
        <shadow val="0"/>
        <vertAlign val="baseline"/>
        <name val="Century Gothic"/>
        <family val="2"/>
        <scheme val="none"/>
      </font>
      <alignment horizontal="right" vertical="center" textRotation="0" indent="1" justifyLastLine="0" shrinkToFit="0" readingOrder="0"/>
    </dxf>
    <dxf>
      <font>
        <strike val="0"/>
        <outline val="0"/>
        <shadow val="0"/>
        <vertAlign val="baseline"/>
        <name val="Century Gothic"/>
        <family val="2"/>
        <scheme val="none"/>
      </font>
      <alignment horizontal="right" vertical="center" textRotation="0" indent="1" justifyLastLine="0" shrinkToFit="0" readingOrder="0"/>
    </dxf>
    <dxf>
      <font>
        <strike val="0"/>
        <outline val="0"/>
        <shadow val="0"/>
        <vertAlign val="baseline"/>
        <name val="Century Gothic"/>
        <family val="2"/>
        <scheme val="none"/>
      </font>
      <alignment horizontal="right" vertical="center" textRotation="0" indent="1" justifyLastLine="0" shrinkToFit="0" readingOrder="0"/>
    </dxf>
    <dxf>
      <font>
        <strike val="0"/>
        <outline val="0"/>
        <shadow val="0"/>
        <vertAlign val="baseline"/>
        <name val="Century Gothic"/>
        <family val="2"/>
        <scheme val="none"/>
      </font>
      <alignment horizontal="right" vertical="center" textRotation="0" indent="1" justifyLastLine="0" shrinkToFit="0" readingOrder="0"/>
    </dxf>
    <dxf>
      <font>
        <strike val="0"/>
        <outline val="0"/>
        <shadow val="0"/>
        <vertAlign val="baseline"/>
        <name val="Century Gothic"/>
        <family val="2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vertAlign val="baseline"/>
        <name val="Century Gothic"/>
        <family val="2"/>
        <scheme val="none"/>
      </font>
      <alignment horizontal="right" vertical="center" textRotation="0" indent="1" justifyLastLine="0" shrinkToFit="0" readingOrder="0"/>
    </dxf>
    <dxf>
      <font>
        <strike val="0"/>
        <outline val="0"/>
        <shadow val="0"/>
        <vertAlign val="baseline"/>
        <name val="Century Gothic"/>
        <family val="2"/>
        <scheme val="none"/>
      </font>
      <alignment horizontal="right" vertical="center" textRotation="0" indent="1" justifyLastLine="0" shrinkToFit="0" readingOrder="0"/>
    </dxf>
    <dxf>
      <font>
        <strike val="0"/>
        <outline val="0"/>
        <shadow val="0"/>
        <vertAlign val="baseline"/>
        <name val="Century Gothic"/>
        <family val="2"/>
        <scheme val="none"/>
      </font>
      <alignment horizontal="right" vertical="center" textRotation="0" indent="1" justifyLastLine="0" shrinkToFit="0" readingOrder="0"/>
    </dxf>
    <dxf>
      <font>
        <strike val="0"/>
        <outline val="0"/>
        <shadow val="0"/>
        <vertAlign val="baseline"/>
        <name val="Century Gothic"/>
        <family val="2"/>
        <scheme val="none"/>
      </font>
      <alignment horizontal="right" vertical="center" textRotation="0" indent="1" justifyLastLine="0" shrinkToFit="0" readingOrder="0"/>
    </dxf>
    <dxf>
      <font>
        <strike val="0"/>
        <outline val="0"/>
        <shadow val="0"/>
        <vertAlign val="baseline"/>
        <name val="Century Gothic"/>
        <family val="2"/>
        <scheme val="none"/>
      </font>
      <alignment horizontal="right" vertical="center" textRotation="0" indent="1" justifyLastLine="0" shrinkToFit="0" readingOrder="0"/>
    </dxf>
    <dxf>
      <font>
        <strike val="0"/>
        <outline val="0"/>
        <shadow val="0"/>
        <vertAlign val="baseline"/>
        <name val="Century Gothic"/>
        <family val="2"/>
        <scheme val="none"/>
      </font>
    </dxf>
    <dxf>
      <border>
        <top style="thin">
          <color theme="6"/>
        </top>
      </border>
    </dxf>
    <dxf>
      <font>
        <b/>
        <color theme="1"/>
      </font>
    </dxf>
    <dxf>
      <font>
        <b val="0"/>
        <i val="0"/>
        <color theme="0"/>
      </font>
      <fill>
        <patternFill patternType="solid">
          <fgColor theme="6"/>
          <bgColor theme="6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/>
        <vertical style="medium">
          <color theme="4"/>
        </vertical>
      </border>
    </dxf>
    <dxf>
      <border>
        <top style="medium">
          <color theme="4"/>
        </top>
      </border>
    </dxf>
    <dxf>
      <font>
        <b/>
        <color theme="1"/>
      </font>
    </dxf>
    <dxf>
      <font>
        <b/>
        <color theme="0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2" defaultTableStyle="TableStyleMedium2" defaultPivotStyle="PivotStyleLight16">
    <tableStyle name="Balance Sheet Summary" pivot="0" count="5" xr9:uid="{00000000-0011-0000-FFFF-FFFF00000000}">
      <tableStyleElement type="wholeTable" dxfId="50"/>
      <tableStyleElement type="headerRow" dxfId="49"/>
      <tableStyleElement type="firstColumn" dxfId="48"/>
      <tableStyleElement type="firstRowStripe" size="7" dxfId="47"/>
      <tableStyleElement type="firstColumnStripe" size="8" dxfId="46"/>
    </tableStyle>
    <tableStyle name="Profit and Loss Summary" pivot="0" count="6" xr9:uid="{00000000-0011-0000-FFFF-FFFF01000000}">
      <tableStyleElement type="wholeTable" dxfId="45"/>
      <tableStyleElement type="headerRow" dxfId="44"/>
      <tableStyleElement type="firstColumn" dxfId="43"/>
      <tableStyleElement type="firstRowStripe" dxfId="42"/>
      <tableStyleElement type="secondRowStripe" size="8"/>
      <tableStyleElement type="firstColumnStripe" size="8"/>
    </tableStyle>
  </tableStyles>
  <colors>
    <mruColors>
      <color rgb="FF993366"/>
      <color rgb="FFFDE3EA"/>
      <color rgb="FF9999FF"/>
      <color rgb="FF660066"/>
      <color rgb="FFCC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'Profit &amp; Loss Chart'!$K$4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FDE3EA"/>
            </a:solidFill>
            <a:ln>
              <a:noFill/>
            </a:ln>
            <a:effectLst/>
          </c:spPr>
          <c:invertIfNegative val="0"/>
          <c:cat>
            <c:strRef>
              <c:f>'Profit &amp; Loss Chart'!$J$5:$J$9</c:f>
              <c:strCache>
                <c:ptCount val="5"/>
                <c:pt idx="0">
                  <c:v>Pretax operating profit (loss)</c:v>
                </c:pt>
                <c:pt idx="1">
                  <c:v>SG&amp;A expenses</c:v>
                </c:pt>
                <c:pt idx="2">
                  <c:v>Sales from new products</c:v>
                </c:pt>
                <c:pt idx="3">
                  <c:v>Gross margin</c:v>
                </c:pt>
                <c:pt idx="4">
                  <c:v>Revenue</c:v>
                </c:pt>
              </c:strCache>
            </c:strRef>
          </c:cat>
          <c:val>
            <c:numRef>
              <c:f>'Profit &amp; Loss Chart'!$K$5:$K$9</c:f>
              <c:numCache>
                <c:formatCode>"$"#,##0</c:formatCode>
                <c:ptCount val="5"/>
                <c:pt idx="0">
                  <c:v>50000</c:v>
                </c:pt>
                <c:pt idx="1">
                  <c:v>100000</c:v>
                </c:pt>
                <c:pt idx="2">
                  <c:v>200000</c:v>
                </c:pt>
                <c:pt idx="3">
                  <c:v>150000</c:v>
                </c:pt>
                <c:pt idx="4">
                  <c:v>1200000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35-4B2B-B233-88BAE91CC9E8}"/>
            </c:ext>
          </c:extLst>
        </c:ser>
        <c:ser>
          <c:idx val="1"/>
          <c:order val="1"/>
          <c:tx>
            <c:strRef>
              <c:f>'Profit &amp; Loss Chart'!$L$4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'Profit &amp; Loss Chart'!$J$5:$J$9</c:f>
              <c:strCache>
                <c:ptCount val="5"/>
                <c:pt idx="0">
                  <c:v>Pretax operating profit (loss)</c:v>
                </c:pt>
                <c:pt idx="1">
                  <c:v>SG&amp;A expenses</c:v>
                </c:pt>
                <c:pt idx="2">
                  <c:v>Sales from new products</c:v>
                </c:pt>
                <c:pt idx="3">
                  <c:v>Gross margin</c:v>
                </c:pt>
                <c:pt idx="4">
                  <c:v>Revenue</c:v>
                </c:pt>
              </c:strCache>
            </c:strRef>
          </c:cat>
          <c:val>
            <c:numRef>
              <c:f>'Profit &amp; Loss Chart'!$L$5:$L$9</c:f>
              <c:numCache>
                <c:formatCode>"$"#,##0</c:formatCode>
                <c:ptCount val="5"/>
                <c:pt idx="0">
                  <c:v>40000</c:v>
                </c:pt>
                <c:pt idx="1">
                  <c:v>120000</c:v>
                </c:pt>
                <c:pt idx="2">
                  <c:v>150000</c:v>
                </c:pt>
                <c:pt idx="3">
                  <c:v>160000</c:v>
                </c:pt>
                <c:pt idx="4">
                  <c:v>1100000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35-4B2B-B233-88BAE91CC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5"/>
        <c:axId val="397782792"/>
        <c:axId val="397780824"/>
      </c:barChart>
      <c:catAx>
        <c:axId val="397782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397780824"/>
        <c:crosses val="autoZero"/>
        <c:auto val="1"/>
        <c:lblAlgn val="ctr"/>
        <c:lblOffset val="100"/>
        <c:noMultiLvlLbl val="0"/>
      </c:catAx>
      <c:valAx>
        <c:axId val="397780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397782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8654154451166047E-3"/>
          <c:y val="1.0506822240440285E-2"/>
          <c:w val="0.14437490589266894"/>
          <c:h val="5.8714864031826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'Profit &amp; Loss Chart'!$K$12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FDE3EA"/>
            </a:solidFill>
            <a:ln>
              <a:noFill/>
            </a:ln>
            <a:effectLst/>
          </c:spPr>
          <c:invertIfNegative val="0"/>
          <c:cat>
            <c:strRef>
              <c:f>'Profit &amp; Loss Chart'!$J$13:$J$17</c:f>
              <c:strCache>
                <c:ptCount val="5"/>
                <c:pt idx="0">
                  <c:v>Pretax operating profit (loss)</c:v>
                </c:pt>
                <c:pt idx="1">
                  <c:v>SG&amp;A expenses</c:v>
                </c:pt>
                <c:pt idx="2">
                  <c:v>Sales from new products</c:v>
                </c:pt>
                <c:pt idx="3">
                  <c:v>Gross margin</c:v>
                </c:pt>
                <c:pt idx="4">
                  <c:v>Revenue</c:v>
                </c:pt>
              </c:strCache>
            </c:strRef>
          </c:cat>
          <c:val>
            <c:numRef>
              <c:f>'Profit &amp; Loss Chart'!$K$13:$K$17</c:f>
              <c:numCache>
                <c:formatCode>"$"#,##0</c:formatCode>
                <c:ptCount val="5"/>
                <c:pt idx="0">
                  <c:v>140000</c:v>
                </c:pt>
                <c:pt idx="1">
                  <c:v>500000</c:v>
                </c:pt>
                <c:pt idx="2">
                  <c:v>900000</c:v>
                </c:pt>
                <c:pt idx="3">
                  <c:v>640000</c:v>
                </c:pt>
                <c:pt idx="4">
                  <c:v>6200000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2-4527-9120-EBED44A2D194}"/>
            </c:ext>
          </c:extLst>
        </c:ser>
        <c:ser>
          <c:idx val="1"/>
          <c:order val="1"/>
          <c:tx>
            <c:strRef>
              <c:f>'Profit &amp; Loss Chart'!$L$12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'Profit &amp; Loss Chart'!$J$13:$J$17</c:f>
              <c:strCache>
                <c:ptCount val="5"/>
                <c:pt idx="0">
                  <c:v>Pretax operating profit (loss)</c:v>
                </c:pt>
                <c:pt idx="1">
                  <c:v>SG&amp;A expenses</c:v>
                </c:pt>
                <c:pt idx="2">
                  <c:v>Sales from new products</c:v>
                </c:pt>
                <c:pt idx="3">
                  <c:v>Gross margin</c:v>
                </c:pt>
                <c:pt idx="4">
                  <c:v>Revenue</c:v>
                </c:pt>
              </c:strCache>
            </c:strRef>
          </c:cat>
          <c:val>
            <c:numRef>
              <c:f>'Profit &amp; Loss Chart'!$L$13:$L$17</c:f>
              <c:numCache>
                <c:formatCode>"$"#,##0</c:formatCode>
                <c:ptCount val="5"/>
                <c:pt idx="0">
                  <c:v>150000</c:v>
                </c:pt>
                <c:pt idx="1">
                  <c:v>600000</c:v>
                </c:pt>
                <c:pt idx="2">
                  <c:v>750000</c:v>
                </c:pt>
                <c:pt idx="3">
                  <c:v>750000</c:v>
                </c:pt>
                <c:pt idx="4">
                  <c:v>6000000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12-4527-9120-EBED44A2D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5"/>
        <c:axId val="592089800"/>
        <c:axId val="592092096"/>
      </c:barChart>
      <c:catAx>
        <c:axId val="592089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92092096"/>
        <c:crosses val="autoZero"/>
        <c:auto val="1"/>
        <c:lblAlgn val="ctr"/>
        <c:lblOffset val="100"/>
        <c:noMultiLvlLbl val="0"/>
      </c:catAx>
      <c:valAx>
        <c:axId val="592092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92089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8657903982474632E-3"/>
          <c:y val="1.6634954528988961E-2"/>
          <c:w val="0.13731563466558569"/>
          <c:h val="5.93400743709886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'Balance Chart'!$K$4</c:f>
              <c:strCache>
                <c:ptCount val="1"/>
              </c:strCache>
            </c:strRef>
          </c:tx>
          <c:spPr>
            <a:solidFill>
              <a:srgbClr val="FDE3EA"/>
            </a:solidFill>
            <a:ln>
              <a:noFill/>
            </a:ln>
            <a:effectLst/>
          </c:spPr>
          <c:invertIfNegative val="0"/>
          <c:cat>
            <c:strRef>
              <c:f>'Balance Chart'!$J$5:$J$10</c:f>
              <c:strCache>
                <c:ptCount val="6"/>
                <c:pt idx="0">
                  <c:v>Long-term liabilities</c:v>
                </c:pt>
                <c:pt idx="1">
                  <c:v>Accounts payable</c:v>
                </c:pt>
                <c:pt idx="2">
                  <c:v>Property, plant, and equipment</c:v>
                </c:pt>
                <c:pt idx="3">
                  <c:v>Inventory</c:v>
                </c:pt>
                <c:pt idx="4">
                  <c:v>Accounts receivable</c:v>
                </c:pt>
                <c:pt idx="5">
                  <c:v>Period end cash flow</c:v>
                </c:pt>
              </c:strCache>
            </c:strRef>
          </c:cat>
          <c:val>
            <c:numRef>
              <c:f>'Balance Chart'!$K$5:$K$10</c:f>
              <c:numCache>
                <c:formatCode>"$"#,##0</c:formatCode>
                <c:ptCount val="6"/>
                <c:pt idx="0">
                  <c:v>30000</c:v>
                </c:pt>
                <c:pt idx="1">
                  <c:v>60000</c:v>
                </c:pt>
                <c:pt idx="2">
                  <c:v>80000</c:v>
                </c:pt>
                <c:pt idx="3">
                  <c:v>25000</c:v>
                </c:pt>
                <c:pt idx="4">
                  <c:v>20000</c:v>
                </c:pt>
                <c:pt idx="5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5A-42A8-BC8D-E49E8AD1529A}"/>
            </c:ext>
          </c:extLst>
        </c:ser>
        <c:ser>
          <c:idx val="1"/>
          <c:order val="1"/>
          <c:tx>
            <c:strRef>
              <c:f>'Balance Chart'!$L$4</c:f>
              <c:strCache>
                <c:ptCount val="1"/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'Balance Chart'!$J$5:$J$10</c:f>
              <c:strCache>
                <c:ptCount val="6"/>
                <c:pt idx="0">
                  <c:v>Long-term liabilities</c:v>
                </c:pt>
                <c:pt idx="1">
                  <c:v>Accounts payable</c:v>
                </c:pt>
                <c:pt idx="2">
                  <c:v>Property, plant, and equipment</c:v>
                </c:pt>
                <c:pt idx="3">
                  <c:v>Inventory</c:v>
                </c:pt>
                <c:pt idx="4">
                  <c:v>Accounts receivable</c:v>
                </c:pt>
                <c:pt idx="5">
                  <c:v>Period end cash flow</c:v>
                </c:pt>
              </c:strCache>
            </c:strRef>
          </c:cat>
          <c:val>
            <c:numRef>
              <c:f>'Balance Chart'!$L$5:$L$10</c:f>
              <c:numCache>
                <c:formatCode>"$"#,##0</c:formatCode>
                <c:ptCount val="6"/>
                <c:pt idx="0">
                  <c:v>31000</c:v>
                </c:pt>
                <c:pt idx="1">
                  <c:v>60000</c:v>
                </c:pt>
                <c:pt idx="2">
                  <c:v>78000</c:v>
                </c:pt>
                <c:pt idx="3">
                  <c:v>30000</c:v>
                </c:pt>
                <c:pt idx="4">
                  <c:v>22000</c:v>
                </c:pt>
                <c:pt idx="5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5A-42A8-BC8D-E49E8AD15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5"/>
        <c:axId val="592099312"/>
        <c:axId val="592099968"/>
      </c:barChart>
      <c:catAx>
        <c:axId val="592099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92099968"/>
        <c:crosses val="autoZero"/>
        <c:auto val="1"/>
        <c:lblAlgn val="ctr"/>
        <c:lblOffset val="100"/>
        <c:noMultiLvlLbl val="0"/>
      </c:catAx>
      <c:valAx>
        <c:axId val="59209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92099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PROFIT &amp; LOSS CHART'!A1"/><Relationship Id="rId1" Type="http://schemas.openxmlformats.org/officeDocument/2006/relationships/hyperlink" Target="#'Balance Char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'BUDGET SUMMARY'!A1"/><Relationship Id="rId1" Type="http://schemas.openxmlformats.org/officeDocument/2006/relationships/hyperlink" Target="#'BALANCE CHART'!A1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hyperlink" Target="#'Budget Summary'!A1"/><Relationship Id="rId1" Type="http://schemas.openxmlformats.org/officeDocument/2006/relationships/hyperlink" Target="#'PROFIT &amp; LOSS CHAR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1578475</xdr:colOff>
      <xdr:row>2</xdr:row>
      <xdr:rowOff>72258</xdr:rowOff>
    </xdr:from>
    <xdr:to>
      <xdr:col>8</xdr:col>
      <xdr:colOff>2128482</xdr:colOff>
      <xdr:row>2</xdr:row>
      <xdr:rowOff>329431</xdr:rowOff>
    </xdr:to>
    <xdr:sp macro="" textlink="">
      <xdr:nvSpPr>
        <xdr:cNvPr id="2" name="Rectangle 1" descr="Navigation button to cell A1 in this worksheet">
          <a:hlinkClick xmlns:r="http://schemas.openxmlformats.org/officeDocument/2006/relationships" r:id="rId1" tooltip="Select to navigate to cell A1 in this worksheet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351125" y="767583"/>
          <a:ext cx="550007" cy="257173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 b="1"/>
            <a:t>&lt;&lt;</a:t>
          </a:r>
        </a:p>
      </xdr:txBody>
    </xdr:sp>
    <xdr:clientData fPrintsWithSheet="0"/>
  </xdr:twoCellAnchor>
  <xdr:twoCellAnchor>
    <xdr:from>
      <xdr:col>8</xdr:col>
      <xdr:colOff>2222096</xdr:colOff>
      <xdr:row>2</xdr:row>
      <xdr:rowOff>72258</xdr:rowOff>
    </xdr:from>
    <xdr:to>
      <xdr:col>8</xdr:col>
      <xdr:colOff>2772103</xdr:colOff>
      <xdr:row>2</xdr:row>
      <xdr:rowOff>329431</xdr:rowOff>
    </xdr:to>
    <xdr:sp macro="" textlink="">
      <xdr:nvSpPr>
        <xdr:cNvPr id="3" name="Rectangle 2" descr="Navigation button to Profit and Loss Chart worksheet">
          <a:hlinkClick xmlns:r="http://schemas.openxmlformats.org/officeDocument/2006/relationships" r:id="rId2" tooltip="Select to navigate to Profit and Loss Chart worksheet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994746" y="767583"/>
          <a:ext cx="550007" cy="257173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 b="1"/>
            <a:t>&gt;&gt;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1146336</xdr:colOff>
      <xdr:row>2</xdr:row>
      <xdr:rowOff>0</xdr:rowOff>
    </xdr:from>
    <xdr:to>
      <xdr:col>7</xdr:col>
      <xdr:colOff>1694976</xdr:colOff>
      <xdr:row>2</xdr:row>
      <xdr:rowOff>256032</xdr:rowOff>
    </xdr:to>
    <xdr:sp macro="" textlink="">
      <xdr:nvSpPr>
        <xdr:cNvPr id="4" name="Rectangle 3" descr="Navigation button to Balance Chart">
          <a:hlinkClick xmlns:r="http://schemas.openxmlformats.org/officeDocument/2006/relationships" r:id="rId1" tooltip="Select to navigate to Balance Chart worksheet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947186" y="765572"/>
          <a:ext cx="548640" cy="256032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0"/>
        <a:lstStyle/>
        <a:p>
          <a:pPr algn="ctr"/>
          <a:r>
            <a:rPr lang="en-US" sz="1000" b="1"/>
            <a:t>&gt;&gt;</a:t>
          </a:r>
        </a:p>
      </xdr:txBody>
    </xdr:sp>
    <xdr:clientData fPrintsWithSheet="0"/>
  </xdr:twoCellAnchor>
  <xdr:twoCellAnchor editAs="oneCell">
    <xdr:from>
      <xdr:col>7</xdr:col>
      <xdr:colOff>513159</xdr:colOff>
      <xdr:row>2</xdr:row>
      <xdr:rowOff>0</xdr:rowOff>
    </xdr:from>
    <xdr:to>
      <xdr:col>7</xdr:col>
      <xdr:colOff>1061799</xdr:colOff>
      <xdr:row>2</xdr:row>
      <xdr:rowOff>256032</xdr:rowOff>
    </xdr:to>
    <xdr:sp macro="" textlink="">
      <xdr:nvSpPr>
        <xdr:cNvPr id="6" name="Rectangle 5" descr="Navigation button to Budget Summary">
          <a:hlinkClick xmlns:r="http://schemas.openxmlformats.org/officeDocument/2006/relationships" r:id="rId2" tooltip="Select to navigate to Budget Summary worksheet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314009" y="765571"/>
          <a:ext cx="548640" cy="256032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 b="1"/>
            <a:t>&lt;&lt;</a:t>
          </a:r>
        </a:p>
      </xdr:txBody>
    </xdr:sp>
    <xdr:clientData fPrintsWithSheet="0"/>
  </xdr:twoCellAnchor>
  <xdr:twoCellAnchor>
    <xdr:from>
      <xdr:col>1</xdr:col>
      <xdr:colOff>0</xdr:colOff>
      <xdr:row>4</xdr:row>
      <xdr:rowOff>0</xdr:rowOff>
    </xdr:from>
    <xdr:to>
      <xdr:col>8</xdr:col>
      <xdr:colOff>0</xdr:colOff>
      <xdr:row>10</xdr:row>
      <xdr:rowOff>0</xdr:rowOff>
    </xdr:to>
    <xdr:graphicFrame macro="">
      <xdr:nvGraphicFramePr>
        <xdr:cNvPr id="3" name="Chart 2" descr="Bar chart comparing Target vs Actual for the month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8</xdr:col>
      <xdr:colOff>0</xdr:colOff>
      <xdr:row>18</xdr:row>
      <xdr:rowOff>0</xdr:rowOff>
    </xdr:to>
    <xdr:graphicFrame macro="">
      <xdr:nvGraphicFramePr>
        <xdr:cNvPr id="5" name="Chart 4" descr="Bar chart comparing Target vs Actual for Year to Dat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517866</xdr:colOff>
      <xdr:row>2</xdr:row>
      <xdr:rowOff>0</xdr:rowOff>
    </xdr:from>
    <xdr:to>
      <xdr:col>7</xdr:col>
      <xdr:colOff>1066506</xdr:colOff>
      <xdr:row>2</xdr:row>
      <xdr:rowOff>256032</xdr:rowOff>
    </xdr:to>
    <xdr:sp macro="" textlink="">
      <xdr:nvSpPr>
        <xdr:cNvPr id="14" name="Rectangle 13" descr="Navigation button to Profit and Loss Chart worksheet">
          <a:hlinkClick xmlns:r="http://schemas.openxmlformats.org/officeDocument/2006/relationships" r:id="rId1" tooltip="Select to navigate to Profit and Loss Chart worksheet"/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7318716" y="762000"/>
          <a:ext cx="548640" cy="256032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 b="1"/>
            <a:t>&lt;&lt;</a:t>
          </a:r>
        </a:p>
      </xdr:txBody>
    </xdr:sp>
    <xdr:clientData fPrintsWithSheet="0"/>
  </xdr:twoCellAnchor>
  <xdr:twoCellAnchor editAs="oneCell">
    <xdr:from>
      <xdr:col>7</xdr:col>
      <xdr:colOff>1146810</xdr:colOff>
      <xdr:row>2</xdr:row>
      <xdr:rowOff>0</xdr:rowOff>
    </xdr:from>
    <xdr:to>
      <xdr:col>7</xdr:col>
      <xdr:colOff>1695450</xdr:colOff>
      <xdr:row>2</xdr:row>
      <xdr:rowOff>256032</xdr:rowOff>
    </xdr:to>
    <xdr:sp macro="" textlink="">
      <xdr:nvSpPr>
        <xdr:cNvPr id="15" name="Rectangle 14" descr="Navigation button to cell A1 in this worksheet">
          <a:hlinkClick xmlns:r="http://schemas.openxmlformats.org/officeDocument/2006/relationships" r:id="rId2" tooltip="Select to navigate to cell A1 in this worksheet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7947660" y="762000"/>
          <a:ext cx="548640" cy="256032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 b="1"/>
            <a:t>&gt;&gt;</a:t>
          </a:r>
        </a:p>
      </xdr:txBody>
    </xdr:sp>
    <xdr:clientData fPrintsWithSheet="0"/>
  </xdr:twoCellAnchor>
  <xdr:twoCellAnchor>
    <xdr:from>
      <xdr:col>0</xdr:col>
      <xdr:colOff>114299</xdr:colOff>
      <xdr:row>3</xdr:row>
      <xdr:rowOff>380999</xdr:rowOff>
    </xdr:from>
    <xdr:to>
      <xdr:col>7</xdr:col>
      <xdr:colOff>1781174</xdr:colOff>
      <xdr:row>11</xdr:row>
      <xdr:rowOff>0</xdr:rowOff>
    </xdr:to>
    <xdr:graphicFrame macro="">
      <xdr:nvGraphicFramePr>
        <xdr:cNvPr id="3" name="Chart 2" descr="Bar chart showing monthly actuals and target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fitAndLoss" displayName="ProfitAndLoss" ref="B5:I15" totalsRowShown="0" headerRowDxfId="3" dataDxfId="17">
  <autoFilter ref="B5:I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Profit and Loss Summary" dataDxfId="41"/>
    <tableColumn id="2" xr3:uid="{00000000-0010-0000-0000-000002000000}" name="May Actuals" dataDxfId="40"/>
    <tableColumn id="3" xr3:uid="{00000000-0010-0000-0000-000003000000}" name="May Targets" dataDxfId="39"/>
    <tableColumn id="4" xr3:uid="{00000000-0010-0000-0000-000004000000}" name="Monthly Variance" dataDxfId="38"/>
    <tableColumn id="5" xr3:uid="{00000000-0010-0000-0000-000005000000}" name="YTD Actuals" dataDxfId="37"/>
    <tableColumn id="6" xr3:uid="{00000000-0010-0000-0000-000006000000}" name="YTD Targets" dataDxfId="36"/>
    <tableColumn id="7" xr3:uid="{00000000-0010-0000-0000-000007000000}" name="YTD Variance" dataDxfId="11"/>
    <tableColumn id="8" xr3:uid="{00000000-0010-0000-0000-000008000000}" name="Notes" dataDxfId="1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Profit and Loss items, Monthly Actuals and Targets, Year to Date Actuals and Targets, and Notes in this table. Monthly and Year to Date Variance are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alanceSheet" displayName="BalanceSheet" ref="B17:I27" totalsRowShown="0" headerRowDxfId="2" dataDxfId="16">
  <autoFilter ref="B17:I2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100-000001000000}" name="Balance Sheet Summary" dataDxfId="35"/>
    <tableColumn id="2" xr3:uid="{00000000-0010-0000-0100-000002000000}" name="May Actuals" dataDxfId="34"/>
    <tableColumn id="3" xr3:uid="{00000000-0010-0000-0100-000003000000}" name="May Targets" dataDxfId="33"/>
    <tableColumn id="4" xr3:uid="{00000000-0010-0000-0100-000004000000}" name="Monthly Variance" dataDxfId="32"/>
    <tableColumn id="5" xr3:uid="{00000000-0010-0000-0100-000005000000}" name="YTD Actuals" dataDxfId="31"/>
    <tableColumn id="6" xr3:uid="{00000000-0010-0000-0100-000006000000}" name="YTD Targets" dataDxfId="30"/>
    <tableColumn id="7" xr3:uid="{00000000-0010-0000-0100-000007000000}" name="YTD Variance" dataDxfId="9"/>
    <tableColumn id="8" xr3:uid="{00000000-0010-0000-0100-000008000000}" name="Notes" dataDxfId="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Balance Sheet items, Monthly Actuals and Targets, Year to Date Actuals and Targets, and Notes in this table. Monthly and Year to Date Variance are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OperatingMetrics" displayName="OperatingMetrics" ref="B29:I33" totalsRowShown="0" headerRowDxfId="1" dataDxfId="15">
  <autoFilter ref="B29:I33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200-000001000000}" name="Operating Metrics Summary" dataDxfId="29"/>
    <tableColumn id="2" xr3:uid="{00000000-0010-0000-0200-000002000000}" name="May Actuals" dataDxfId="28"/>
    <tableColumn id="3" xr3:uid="{00000000-0010-0000-0200-000003000000}" name="May Targets" dataDxfId="27"/>
    <tableColumn id="4" xr3:uid="{00000000-0010-0000-0200-000004000000}" name="Monthly Variance" dataDxfId="26"/>
    <tableColumn id="5" xr3:uid="{00000000-0010-0000-0200-000005000000}" name="YTD Actuals" dataDxfId="25"/>
    <tableColumn id="6" xr3:uid="{00000000-0010-0000-0200-000006000000}" name="YTD Targets" dataDxfId="24"/>
    <tableColumn id="7" xr3:uid="{00000000-0010-0000-0200-000007000000}" name="YTD Variance" dataDxfId="7">
      <calculatedColumnFormula>F30-G30</calculatedColumnFormula>
    </tableColumn>
    <tableColumn id="8" xr3:uid="{00000000-0010-0000-0200-000008000000}" name="Notes" dataDxfId="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Operating Metric items, Monthly Actuals and Targets, Year to Date Actuals and Targets, and Notes in this table. Monthly and Year to Date Variance are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Competitive" displayName="Competitive" ref="B35:I39" totalsRowShown="0" headerRowDxfId="0" dataDxfId="14">
  <autoFilter ref="B35:I39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300-000001000000}" name="Competitive Summary" dataDxfId="23"/>
    <tableColumn id="2" xr3:uid="{00000000-0010-0000-0300-000002000000}" name="Your Company Profile" dataDxfId="22"/>
    <tableColumn id="3" xr3:uid="{00000000-0010-0000-0300-000003000000}" name="Competitor 1" dataDxfId="21"/>
    <tableColumn id="4" xr3:uid="{00000000-0010-0000-0300-000004000000}" name="Competitor 2" dataDxfId="20"/>
    <tableColumn id="5" xr3:uid="{00000000-0010-0000-0300-000005000000}" name="Competitor 3" dataDxfId="19"/>
    <tableColumn id="6" xr3:uid="{00000000-0010-0000-0300-000006000000}" name="Competitor 4" dataDxfId="18"/>
    <tableColumn id="7" xr3:uid="{00000000-0010-0000-0300-000007000000}" name="Other" dataDxfId="5"/>
    <tableColumn id="8" xr3:uid="{00000000-0010-0000-0300-000008000000}" name="Notes" dataDxfId="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Competitive Summary items, Your Company Profile, Competitors’ data, and Notes in this table. Values in cells containing formula are auto calculated"/>
    </ext>
  </extLst>
</table>
</file>

<file path=xl/theme/theme1.xml><?xml version="1.0" encoding="utf-8"?>
<a:theme xmlns:a="http://schemas.openxmlformats.org/drawingml/2006/main" name="Office Theme">
  <a:themeElements>
    <a:clrScheme name="Custom 28">
      <a:dk1>
        <a:sysClr val="windowText" lastClr="000000"/>
      </a:dk1>
      <a:lt1>
        <a:sysClr val="window" lastClr="FFFFFF"/>
      </a:lt1>
      <a:dk2>
        <a:srgbClr val="304157"/>
      </a:dk2>
      <a:lt2>
        <a:srgbClr val="E7E6E6"/>
      </a:lt2>
      <a:accent1>
        <a:srgbClr val="176795"/>
      </a:accent1>
      <a:accent2>
        <a:srgbClr val="F78F2F"/>
      </a:accent2>
      <a:accent3>
        <a:srgbClr val="DD0D48"/>
      </a:accent3>
      <a:accent4>
        <a:srgbClr val="FFC000"/>
      </a:accent4>
      <a:accent5>
        <a:srgbClr val="176795"/>
      </a:accent5>
      <a:accent6>
        <a:srgbClr val="4D81BF"/>
      </a:accent6>
      <a:hlink>
        <a:srgbClr val="F78F2F"/>
      </a:hlink>
      <a:folHlink>
        <a:srgbClr val="F78F2F"/>
      </a:folHlink>
    </a:clrScheme>
    <a:fontScheme name="Custom 73">
      <a:majorFont>
        <a:latin typeface="Bookman Old Style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 tint="9.9978637043366805E-2"/>
    <pageSetUpPr autoPageBreaks="0" fitToPage="1"/>
  </sheetPr>
  <dimension ref="B1:J40"/>
  <sheetViews>
    <sheetView showGridLines="0" tabSelected="1" view="pageBreakPreview" zoomScale="60" zoomScaleNormal="70" workbookViewId="0">
      <selection activeCell="O3" sqref="O3"/>
    </sheetView>
  </sheetViews>
  <sheetFormatPr defaultColWidth="9.140625" defaultRowHeight="30" customHeight="1" x14ac:dyDescent="0.2"/>
  <cols>
    <col min="1" max="1" width="1.7109375" style="3" customWidth="1"/>
    <col min="2" max="2" width="42.28515625" style="3" customWidth="1"/>
    <col min="3" max="4" width="16.7109375" style="3" customWidth="1"/>
    <col min="5" max="5" width="19" style="3" customWidth="1"/>
    <col min="6" max="8" width="16.7109375" style="3" customWidth="1"/>
    <col min="9" max="9" width="48.42578125" style="47" customWidth="1"/>
    <col min="10" max="10" width="2.7109375" style="3" customWidth="1"/>
    <col min="11" max="16384" width="9.140625" style="3"/>
  </cols>
  <sheetData>
    <row r="1" spans="2:10" s="1" customFormat="1" ht="9.9499999999999993" customHeight="1" x14ac:dyDescent="0.2">
      <c r="I1" s="42"/>
      <c r="J1" s="1" t="s">
        <v>52</v>
      </c>
    </row>
    <row r="2" spans="2:10" s="2" customFormat="1" ht="97.5" customHeight="1" x14ac:dyDescent="0.2">
      <c r="B2" s="32" t="s">
        <v>48</v>
      </c>
      <c r="C2" s="33"/>
      <c r="D2" s="33"/>
      <c r="E2" s="33"/>
      <c r="F2" s="33"/>
      <c r="G2" s="33"/>
      <c r="H2" s="33"/>
      <c r="I2" s="34"/>
    </row>
    <row r="3" spans="2:10" customFormat="1" ht="32.1" customHeight="1" x14ac:dyDescent="0.2">
      <c r="I3" s="35"/>
    </row>
    <row r="4" spans="2:10" s="4" customFormat="1" ht="30" customHeight="1" x14ac:dyDescent="0.2">
      <c r="C4" s="5"/>
      <c r="D4" s="6"/>
      <c r="E4" s="6"/>
      <c r="F4" s="6"/>
      <c r="G4"/>
      <c r="H4"/>
      <c r="I4" s="35"/>
      <c r="J4"/>
    </row>
    <row r="5" spans="2:10" ht="60" customHeight="1" x14ac:dyDescent="0.2">
      <c r="B5" s="49" t="s">
        <v>0</v>
      </c>
      <c r="C5" s="31" t="s">
        <v>1</v>
      </c>
      <c r="D5" s="31" t="s">
        <v>2</v>
      </c>
      <c r="E5" s="31" t="s">
        <v>3</v>
      </c>
      <c r="F5" s="31" t="s">
        <v>4</v>
      </c>
      <c r="G5" s="31" t="s">
        <v>5</v>
      </c>
      <c r="H5" s="31" t="s">
        <v>6</v>
      </c>
      <c r="I5" s="31" t="s">
        <v>7</v>
      </c>
    </row>
    <row r="6" spans="2:10" s="7" customFormat="1" ht="74.25" customHeight="1" x14ac:dyDescent="0.2">
      <c r="B6" s="28" t="s">
        <v>8</v>
      </c>
      <c r="C6" s="28">
        <v>1200000</v>
      </c>
      <c r="D6" s="28">
        <v>1100000</v>
      </c>
      <c r="E6" s="28">
        <f>C6-D6</f>
        <v>100000</v>
      </c>
      <c r="F6" s="28">
        <v>6200000</v>
      </c>
      <c r="G6" s="28">
        <v>6000000</v>
      </c>
      <c r="H6" s="28">
        <f>F6-G6</f>
        <v>200000</v>
      </c>
      <c r="I6" s="41" t="s">
        <v>58</v>
      </c>
    </row>
    <row r="7" spans="2:10" s="7" customFormat="1" ht="50.1" customHeight="1" x14ac:dyDescent="0.2">
      <c r="B7" s="29" t="s">
        <v>9</v>
      </c>
      <c r="C7" s="29">
        <v>150000</v>
      </c>
      <c r="D7" s="29">
        <v>160000</v>
      </c>
      <c r="E7" s="29">
        <f>C7-D7</f>
        <v>-10000</v>
      </c>
      <c r="F7" s="29">
        <v>640000</v>
      </c>
      <c r="G7" s="29">
        <v>750000</v>
      </c>
      <c r="H7" s="29">
        <f>F7-G7</f>
        <v>-110000</v>
      </c>
      <c r="I7" s="43"/>
    </row>
    <row r="8" spans="2:10" s="7" customFormat="1" ht="50.1" customHeight="1" x14ac:dyDescent="0.2">
      <c r="B8" s="29" t="s">
        <v>10</v>
      </c>
      <c r="C8" s="29">
        <f>IF(C6=0,0,C7/C6)</f>
        <v>0.125</v>
      </c>
      <c r="D8" s="29">
        <f>IF(D6=0,0,D7/D6)</f>
        <v>0.14545454545454545</v>
      </c>
      <c r="E8" s="29">
        <f>C8-D8</f>
        <v>-2.0454545454545447E-2</v>
      </c>
      <c r="F8" s="29">
        <f>IF(F6=0,0,F7/F6)</f>
        <v>0.1032258064516129</v>
      </c>
      <c r="G8" s="29">
        <f>IF(G6=0,0,G7/G6)</f>
        <v>0.125</v>
      </c>
      <c r="H8" s="29">
        <f>+F8-G8</f>
        <v>-2.1774193548387097E-2</v>
      </c>
      <c r="I8" s="43"/>
    </row>
    <row r="9" spans="2:10" s="7" customFormat="1" ht="50.1" customHeight="1" x14ac:dyDescent="0.2">
      <c r="B9" s="50" t="s">
        <v>11</v>
      </c>
      <c r="C9" s="50">
        <v>200000</v>
      </c>
      <c r="D9" s="50">
        <v>150000</v>
      </c>
      <c r="E9" s="50">
        <f>C9-D9</f>
        <v>50000</v>
      </c>
      <c r="F9" s="50">
        <v>900000</v>
      </c>
      <c r="G9" s="50">
        <v>750000</v>
      </c>
      <c r="H9" s="50">
        <f>F9-G9</f>
        <v>150000</v>
      </c>
      <c r="I9" s="51"/>
    </row>
    <row r="10" spans="2:10" s="7" customFormat="1" ht="50.1" customHeight="1" x14ac:dyDescent="0.2">
      <c r="B10" s="28" t="s">
        <v>12</v>
      </c>
      <c r="C10" s="28">
        <v>400000</v>
      </c>
      <c r="D10" s="28">
        <v>400000</v>
      </c>
      <c r="E10" s="28">
        <f>+C10-D10</f>
        <v>0</v>
      </c>
      <c r="F10" s="28">
        <v>2200000</v>
      </c>
      <c r="G10" s="28">
        <v>2000000</v>
      </c>
      <c r="H10" s="28">
        <f>F10-G10</f>
        <v>200000</v>
      </c>
      <c r="I10" s="41"/>
    </row>
    <row r="11" spans="2:10" s="7" customFormat="1" ht="50.1" customHeight="1" x14ac:dyDescent="0.2">
      <c r="B11" s="29" t="s">
        <v>13</v>
      </c>
      <c r="C11" s="29">
        <v>400000</v>
      </c>
      <c r="D11" s="29">
        <v>400000</v>
      </c>
      <c r="E11" s="29">
        <f>+C11-D11</f>
        <v>0</v>
      </c>
      <c r="F11" s="29">
        <v>2400000</v>
      </c>
      <c r="G11" s="29">
        <v>2000000</v>
      </c>
      <c r="H11" s="29">
        <f>F11-G11</f>
        <v>400000</v>
      </c>
      <c r="I11" s="43"/>
    </row>
    <row r="12" spans="2:10" s="7" customFormat="1" ht="50.1" customHeight="1" x14ac:dyDescent="0.2">
      <c r="B12" s="50" t="s">
        <v>14</v>
      </c>
      <c r="C12" s="50">
        <v>400000</v>
      </c>
      <c r="D12" s="50">
        <v>300000</v>
      </c>
      <c r="E12" s="50">
        <f>+C12-D12</f>
        <v>100000</v>
      </c>
      <c r="F12" s="50">
        <v>1600000</v>
      </c>
      <c r="G12" s="50">
        <v>2000000</v>
      </c>
      <c r="H12" s="50">
        <f>F12-G12</f>
        <v>-400000</v>
      </c>
      <c r="I12" s="51"/>
    </row>
    <row r="13" spans="2:10" s="7" customFormat="1" ht="50.1" customHeight="1" x14ac:dyDescent="0.2">
      <c r="B13" s="28" t="s">
        <v>15</v>
      </c>
      <c r="C13" s="28">
        <v>100000</v>
      </c>
      <c r="D13" s="28">
        <v>120000</v>
      </c>
      <c r="E13" s="28">
        <f>D13-C13</f>
        <v>20000</v>
      </c>
      <c r="F13" s="28">
        <v>500000</v>
      </c>
      <c r="G13" s="28">
        <v>600000</v>
      </c>
      <c r="H13" s="28">
        <f>G13-F13</f>
        <v>100000</v>
      </c>
      <c r="I13" s="41"/>
    </row>
    <row r="14" spans="2:10" s="7" customFormat="1" ht="50.1" customHeight="1" x14ac:dyDescent="0.2">
      <c r="B14" s="29" t="s">
        <v>16</v>
      </c>
      <c r="C14" s="29">
        <v>50000</v>
      </c>
      <c r="D14" s="29">
        <v>40000</v>
      </c>
      <c r="E14" s="29">
        <f>C14-D14</f>
        <v>10000</v>
      </c>
      <c r="F14" s="29">
        <v>140000</v>
      </c>
      <c r="G14" s="29">
        <v>150000</v>
      </c>
      <c r="H14" s="29">
        <f>F14-G14</f>
        <v>-10000</v>
      </c>
      <c r="I14" s="43"/>
    </row>
    <row r="15" spans="2:10" s="7" customFormat="1" ht="50.1" customHeight="1" x14ac:dyDescent="0.2">
      <c r="B15" s="29" t="s">
        <v>17</v>
      </c>
      <c r="C15" s="29">
        <f>IF(C6=0,0,C14/C6)</f>
        <v>4.1666666666666664E-2</v>
      </c>
      <c r="D15" s="29">
        <f>IF(D6=0,0,D14/D6)</f>
        <v>3.6363636363636362E-2</v>
      </c>
      <c r="E15" s="29">
        <f>C15-D15</f>
        <v>5.3030303030303025E-3</v>
      </c>
      <c r="F15" s="29">
        <f>IF(F6=0,0,F14/F6)</f>
        <v>2.2580645161290321E-2</v>
      </c>
      <c r="G15" s="29">
        <f>IF(G6=0,0,G14/G6)</f>
        <v>2.5000000000000001E-2</v>
      </c>
      <c r="H15" s="29">
        <f>F15-G15</f>
        <v>-2.4193548387096801E-3</v>
      </c>
      <c r="I15" s="43"/>
    </row>
    <row r="16" spans="2:10" ht="13.5" x14ac:dyDescent="0.2">
      <c r="B16" s="8"/>
      <c r="C16" s="9"/>
      <c r="D16" s="9"/>
      <c r="E16" s="9"/>
      <c r="F16" s="9"/>
      <c r="G16" s="9"/>
      <c r="H16" s="9"/>
      <c r="I16" s="45"/>
    </row>
    <row r="17" spans="2:9" ht="60" customHeight="1" x14ac:dyDescent="0.2">
      <c r="B17" s="48" t="s">
        <v>18</v>
      </c>
      <c r="C17" s="31" t="s">
        <v>1</v>
      </c>
      <c r="D17" s="31" t="s">
        <v>2</v>
      </c>
      <c r="E17" s="31" t="s">
        <v>3</v>
      </c>
      <c r="F17" s="31" t="s">
        <v>4</v>
      </c>
      <c r="G17" s="31" t="s">
        <v>5</v>
      </c>
      <c r="H17" s="31" t="s">
        <v>6</v>
      </c>
      <c r="I17" s="31" t="s">
        <v>7</v>
      </c>
    </row>
    <row r="18" spans="2:9" s="7" customFormat="1" ht="50.1" customHeight="1" x14ac:dyDescent="0.2">
      <c r="B18" s="28" t="s">
        <v>19</v>
      </c>
      <c r="C18" s="28">
        <v>35000</v>
      </c>
      <c r="D18" s="28">
        <v>50000</v>
      </c>
      <c r="E18" s="28">
        <f t="shared" ref="E18:E23" si="0">C18-D18</f>
        <v>-15000</v>
      </c>
      <c r="F18" s="28">
        <v>35000</v>
      </c>
      <c r="G18" s="28">
        <v>50000</v>
      </c>
      <c r="H18" s="28">
        <f t="shared" ref="H18:H23" si="1">F18-G18</f>
        <v>-15000</v>
      </c>
      <c r="I18" s="41" t="s">
        <v>57</v>
      </c>
    </row>
    <row r="19" spans="2:9" s="7" customFormat="1" ht="50.1" customHeight="1" x14ac:dyDescent="0.2">
      <c r="B19" s="29" t="s">
        <v>20</v>
      </c>
      <c r="C19" s="29">
        <v>20000</v>
      </c>
      <c r="D19" s="29">
        <v>22000</v>
      </c>
      <c r="E19" s="29">
        <f t="shared" si="0"/>
        <v>-2000</v>
      </c>
      <c r="F19" s="29">
        <v>20000</v>
      </c>
      <c r="G19" s="29">
        <v>22000</v>
      </c>
      <c r="H19" s="29">
        <f t="shared" si="1"/>
        <v>-2000</v>
      </c>
      <c r="I19" s="43"/>
    </row>
    <row r="20" spans="2:9" s="7" customFormat="1" ht="50.1" customHeight="1" x14ac:dyDescent="0.2">
      <c r="B20" s="29" t="s">
        <v>21</v>
      </c>
      <c r="C20" s="29">
        <v>25000</v>
      </c>
      <c r="D20" s="29">
        <v>30000</v>
      </c>
      <c r="E20" s="29">
        <f t="shared" si="0"/>
        <v>-5000</v>
      </c>
      <c r="F20" s="29">
        <v>25000</v>
      </c>
      <c r="G20" s="29">
        <v>30000</v>
      </c>
      <c r="H20" s="29">
        <f t="shared" si="1"/>
        <v>-5000</v>
      </c>
      <c r="I20" s="43"/>
    </row>
    <row r="21" spans="2:9" s="7" customFormat="1" ht="50.1" customHeight="1" x14ac:dyDescent="0.2">
      <c r="B21" s="29" t="s">
        <v>22</v>
      </c>
      <c r="C21" s="29">
        <v>75000</v>
      </c>
      <c r="D21" s="29">
        <v>90000</v>
      </c>
      <c r="E21" s="29">
        <f t="shared" si="0"/>
        <v>-15000</v>
      </c>
      <c r="F21" s="29">
        <v>75000</v>
      </c>
      <c r="G21" s="29">
        <v>90000</v>
      </c>
      <c r="H21" s="29">
        <f t="shared" si="1"/>
        <v>-15000</v>
      </c>
      <c r="I21" s="43"/>
    </row>
    <row r="22" spans="2:9" s="7" customFormat="1" ht="50.1" customHeight="1" x14ac:dyDescent="0.2">
      <c r="B22" s="29" t="s">
        <v>23</v>
      </c>
      <c r="C22" s="29">
        <v>25000</v>
      </c>
      <c r="D22" s="29">
        <v>25000</v>
      </c>
      <c r="E22" s="29">
        <f t="shared" si="0"/>
        <v>0</v>
      </c>
      <c r="F22" s="29">
        <v>25000</v>
      </c>
      <c r="G22" s="29">
        <v>25000</v>
      </c>
      <c r="H22" s="29">
        <f t="shared" si="1"/>
        <v>0</v>
      </c>
      <c r="I22" s="43"/>
    </row>
    <row r="23" spans="2:9" s="7" customFormat="1" ht="50.1" customHeight="1" x14ac:dyDescent="0.2">
      <c r="B23" s="30" t="s">
        <v>24</v>
      </c>
      <c r="C23" s="30">
        <f>C21-C22</f>
        <v>50000</v>
      </c>
      <c r="D23" s="30">
        <f>D21-D22</f>
        <v>65000</v>
      </c>
      <c r="E23" s="30">
        <f t="shared" si="0"/>
        <v>-15000</v>
      </c>
      <c r="F23" s="30">
        <f>F21-F22</f>
        <v>50000</v>
      </c>
      <c r="G23" s="30">
        <f>G21-G22</f>
        <v>65000</v>
      </c>
      <c r="H23" s="30">
        <f t="shared" si="1"/>
        <v>-15000</v>
      </c>
      <c r="I23" s="44"/>
    </row>
    <row r="24" spans="2:9" s="7" customFormat="1" ht="50.1" customHeight="1" x14ac:dyDescent="0.2">
      <c r="B24" s="52" t="s">
        <v>25</v>
      </c>
      <c r="C24" s="52">
        <v>80000</v>
      </c>
      <c r="D24" s="52">
        <v>78000</v>
      </c>
      <c r="E24" s="52">
        <f>C24-D24</f>
        <v>2000</v>
      </c>
      <c r="F24" s="52">
        <v>80000</v>
      </c>
      <c r="G24" s="52">
        <v>78000</v>
      </c>
      <c r="H24" s="52">
        <f>F24-G24</f>
        <v>2000</v>
      </c>
      <c r="I24" s="53" t="s">
        <v>26</v>
      </c>
    </row>
    <row r="25" spans="2:9" s="7" customFormat="1" ht="50.1" customHeight="1" x14ac:dyDescent="0.2">
      <c r="B25" s="29" t="s">
        <v>27</v>
      </c>
      <c r="C25" s="29">
        <v>60000</v>
      </c>
      <c r="D25" s="29">
        <v>60000</v>
      </c>
      <c r="E25" s="29">
        <f>D25-C25</f>
        <v>0</v>
      </c>
      <c r="F25" s="29">
        <v>60000</v>
      </c>
      <c r="G25" s="29">
        <v>60000</v>
      </c>
      <c r="H25" s="29">
        <f>F25-G25</f>
        <v>0</v>
      </c>
      <c r="I25" s="43"/>
    </row>
    <row r="26" spans="2:9" s="7" customFormat="1" ht="50.1" customHeight="1" x14ac:dyDescent="0.2">
      <c r="B26" s="29" t="s">
        <v>28</v>
      </c>
      <c r="C26" s="29">
        <v>30000</v>
      </c>
      <c r="D26" s="29">
        <v>31000</v>
      </c>
      <c r="E26" s="29">
        <f>D26-C26</f>
        <v>1000</v>
      </c>
      <c r="F26" s="29">
        <v>30000</v>
      </c>
      <c r="G26" s="29">
        <v>31000</v>
      </c>
      <c r="H26" s="29">
        <f>G26-F26</f>
        <v>1000</v>
      </c>
      <c r="I26" s="43"/>
    </row>
    <row r="27" spans="2:9" s="7" customFormat="1" ht="50.1" customHeight="1" x14ac:dyDescent="0.2">
      <c r="B27" s="29" t="s">
        <v>29</v>
      </c>
      <c r="C27" s="29">
        <v>300000</v>
      </c>
      <c r="D27" s="29">
        <v>297500</v>
      </c>
      <c r="E27" s="29">
        <f>C27-D27</f>
        <v>2500</v>
      </c>
      <c r="F27" s="29">
        <v>300000</v>
      </c>
      <c r="G27" s="29">
        <v>297500</v>
      </c>
      <c r="H27" s="29">
        <f>F27-G27</f>
        <v>2500</v>
      </c>
      <c r="I27" s="43"/>
    </row>
    <row r="28" spans="2:9" s="13" customFormat="1" ht="13.5" x14ac:dyDescent="0.2">
      <c r="B28" s="10"/>
      <c r="C28" s="11"/>
      <c r="D28" s="11"/>
      <c r="E28" s="12"/>
      <c r="F28" s="11"/>
      <c r="G28" s="11"/>
      <c r="H28" s="12"/>
      <c r="I28" s="46"/>
    </row>
    <row r="29" spans="2:9" ht="60" customHeight="1" x14ac:dyDescent="0.2">
      <c r="B29" s="48" t="s">
        <v>30</v>
      </c>
      <c r="C29" s="31" t="s">
        <v>1</v>
      </c>
      <c r="D29" s="31" t="s">
        <v>2</v>
      </c>
      <c r="E29" s="31" t="s">
        <v>3</v>
      </c>
      <c r="F29" s="31" t="s">
        <v>4</v>
      </c>
      <c r="G29" s="31" t="s">
        <v>5</v>
      </c>
      <c r="H29" s="31" t="s">
        <v>6</v>
      </c>
      <c r="I29" s="31" t="s">
        <v>7</v>
      </c>
    </row>
    <row r="30" spans="2:9" s="7" customFormat="1" ht="63.75" customHeight="1" x14ac:dyDescent="0.2">
      <c r="B30" s="28" t="s">
        <v>49</v>
      </c>
      <c r="C30" s="28">
        <v>2.2999999999999998</v>
      </c>
      <c r="D30" s="28">
        <v>1</v>
      </c>
      <c r="E30" s="28">
        <f>D30-C30</f>
        <v>-1.2999999999999998</v>
      </c>
      <c r="F30" s="28">
        <v>1.46</v>
      </c>
      <c r="G30" s="28">
        <v>1</v>
      </c>
      <c r="H30" s="28">
        <f>F30-G30</f>
        <v>0.45999999999999996</v>
      </c>
      <c r="I30" s="41" t="s">
        <v>51</v>
      </c>
    </row>
    <row r="31" spans="2:9" s="7" customFormat="1" ht="50.1" customHeight="1" x14ac:dyDescent="0.2">
      <c r="B31" s="29" t="s">
        <v>31</v>
      </c>
      <c r="C31" s="29">
        <v>200000</v>
      </c>
      <c r="D31" s="29">
        <v>220000</v>
      </c>
      <c r="E31" s="29">
        <f>C31-D31</f>
        <v>-20000</v>
      </c>
      <c r="F31" s="29">
        <v>1100000</v>
      </c>
      <c r="G31" s="29">
        <v>1150000</v>
      </c>
      <c r="H31" s="29">
        <f>F31-G31</f>
        <v>-50000</v>
      </c>
      <c r="I31" s="43"/>
    </row>
    <row r="32" spans="2:9" s="7" customFormat="1" ht="50.1" customHeight="1" x14ac:dyDescent="0.2">
      <c r="B32" s="29" t="s">
        <v>32</v>
      </c>
      <c r="C32" s="29">
        <v>35</v>
      </c>
      <c r="D32" s="29">
        <v>25</v>
      </c>
      <c r="E32" s="29">
        <f>D32-C32</f>
        <v>-10</v>
      </c>
      <c r="F32" s="29">
        <v>33</v>
      </c>
      <c r="G32" s="29">
        <v>25</v>
      </c>
      <c r="H32" s="29">
        <f>G32-F32</f>
        <v>-8</v>
      </c>
      <c r="I32" s="43"/>
    </row>
    <row r="33" spans="2:9" s="7" customFormat="1" ht="50.1" customHeight="1" x14ac:dyDescent="0.2">
      <c r="B33" s="29" t="s">
        <v>33</v>
      </c>
      <c r="C33" s="29">
        <v>19</v>
      </c>
      <c r="D33" s="29">
        <v>15</v>
      </c>
      <c r="E33" s="29">
        <f>C33-D33</f>
        <v>4</v>
      </c>
      <c r="F33" s="29">
        <v>83</v>
      </c>
      <c r="G33" s="29">
        <v>75</v>
      </c>
      <c r="H33" s="29">
        <f>F33-G33</f>
        <v>8</v>
      </c>
      <c r="I33" s="43"/>
    </row>
    <row r="34" spans="2:9" s="13" customFormat="1" ht="13.5" x14ac:dyDescent="0.2">
      <c r="B34" s="14"/>
      <c r="C34" s="15"/>
      <c r="D34" s="15"/>
      <c r="E34" s="15"/>
      <c r="F34" s="15"/>
      <c r="G34" s="15"/>
      <c r="H34" s="15"/>
      <c r="I34" s="40"/>
    </row>
    <row r="35" spans="2:9" ht="60" customHeight="1" x14ac:dyDescent="0.2">
      <c r="B35" s="48" t="s">
        <v>34</v>
      </c>
      <c r="C35" s="31" t="s">
        <v>50</v>
      </c>
      <c r="D35" s="31" t="s">
        <v>35</v>
      </c>
      <c r="E35" s="31" t="s">
        <v>36</v>
      </c>
      <c r="F35" s="31" t="s">
        <v>37</v>
      </c>
      <c r="G35" s="31" t="s">
        <v>38</v>
      </c>
      <c r="H35" s="31" t="s">
        <v>39</v>
      </c>
      <c r="I35" s="31" t="s">
        <v>7</v>
      </c>
    </row>
    <row r="36" spans="2:9" s="7" customFormat="1" ht="50.1" customHeight="1" x14ac:dyDescent="0.2">
      <c r="B36" s="28" t="s">
        <v>40</v>
      </c>
      <c r="C36" s="28">
        <v>0.2</v>
      </c>
      <c r="D36" s="28">
        <v>0.25</v>
      </c>
      <c r="E36" s="28">
        <v>0.15</v>
      </c>
      <c r="F36" s="28">
        <v>0.05</v>
      </c>
      <c r="G36" s="28">
        <v>0.15</v>
      </c>
      <c r="H36" s="28">
        <v>0.2</v>
      </c>
      <c r="I36" s="41" t="s">
        <v>41</v>
      </c>
    </row>
    <row r="37" spans="2:9" s="7" customFormat="1" ht="50.1" customHeight="1" x14ac:dyDescent="0.2">
      <c r="B37" s="29" t="s">
        <v>42</v>
      </c>
      <c r="C37" s="29">
        <f>F6</f>
        <v>6200000</v>
      </c>
      <c r="D37" s="29">
        <v>7000000</v>
      </c>
      <c r="E37" s="29">
        <v>4000000</v>
      </c>
      <c r="F37" s="29">
        <v>1500000</v>
      </c>
      <c r="G37" s="29">
        <v>4000000</v>
      </c>
      <c r="H37" s="29">
        <v>6000000</v>
      </c>
      <c r="I37" s="43"/>
    </row>
    <row r="38" spans="2:9" s="7" customFormat="1" ht="50.1" customHeight="1" x14ac:dyDescent="0.2">
      <c r="B38" s="29" t="s">
        <v>43</v>
      </c>
      <c r="C38" s="29">
        <v>900000</v>
      </c>
      <c r="D38" s="29">
        <v>500000</v>
      </c>
      <c r="E38" s="29">
        <v>0</v>
      </c>
      <c r="F38" s="29">
        <v>100000</v>
      </c>
      <c r="G38" s="29">
        <v>500000</v>
      </c>
      <c r="H38" s="29">
        <v>0</v>
      </c>
      <c r="I38" s="43"/>
    </row>
    <row r="39" spans="2:9" s="7" customFormat="1" ht="50.1" customHeight="1" x14ac:dyDescent="0.2">
      <c r="B39" s="29" t="s">
        <v>44</v>
      </c>
      <c r="C39" s="29">
        <v>15</v>
      </c>
      <c r="D39" s="29">
        <v>20</v>
      </c>
      <c r="E39" s="29">
        <v>15</v>
      </c>
      <c r="F39" s="29">
        <v>10</v>
      </c>
      <c r="G39" s="29">
        <v>15</v>
      </c>
      <c r="H39" s="29" t="s">
        <v>45</v>
      </c>
      <c r="I39" s="43"/>
    </row>
    <row r="40" spans="2:9" s="13" customFormat="1" ht="30" customHeight="1" x14ac:dyDescent="0.2">
      <c r="I40" s="40"/>
    </row>
  </sheetData>
  <mergeCells count="1">
    <mergeCell ref="B2:I2"/>
  </mergeCells>
  <dataValidations count="23">
    <dataValidation allowBlank="1" showInputMessage="1" showErrorMessage="1" promptTitle="Budget Summary Report" prompt="_x000a_Enter you Company Name in cell B3. Enter year in cell I2. _x000a__x000a_Enter details in tables starting in cells B5, B19, B32, &amp; B38. Charts in other worksheets are auto updated. _x000a__x000a_Navigation links are in the cell I3." sqref="A1" xr:uid="{00000000-0002-0000-0000-000000000000}"/>
    <dataValidation allowBlank="1" showInputMessage="1" showErrorMessage="1" prompt="Title of this worksheet is in this cell" sqref="B2" xr:uid="{00000000-0002-0000-0000-000001000000}"/>
    <dataValidation allowBlank="1" showInputMessage="1" showErrorMessage="1" prompt="Enter Monthly Actuals in this column under this heading" sqref="C29" xr:uid="{00000000-0002-0000-0000-000003000000}"/>
    <dataValidation allowBlank="1" showInputMessage="1" showErrorMessage="1" prompt="Sample Profit and Loss Summary items are in this column under this heading" sqref="B5" xr:uid="{00000000-0002-0000-0000-000004000000}"/>
    <dataValidation allowBlank="1" showInputMessage="1" showErrorMessage="1" prompt="Enter Monthly Targets in this column under this heading" sqref="D29" xr:uid="{00000000-0002-0000-0000-000005000000}"/>
    <dataValidation allowBlank="1" showInputMessage="1" showErrorMessage="1" prompt="Monthly Variance is auto calculated in this column under this heading" sqref="E29 E5 E17" xr:uid="{00000000-0002-0000-0000-000006000000}"/>
    <dataValidation allowBlank="1" showInputMessage="1" showErrorMessage="1" prompt="Enter Year to Date Actuals in this column under this heading" sqref="F29" xr:uid="{00000000-0002-0000-0000-000007000000}"/>
    <dataValidation allowBlank="1" showInputMessage="1" showErrorMessage="1" prompt="Enter Year to Date Targets in this column under this heading" sqref="G29" xr:uid="{00000000-0002-0000-0000-000008000000}"/>
    <dataValidation allowBlank="1" showInputMessage="1" showErrorMessage="1" prompt="Year to Date Variance is auto calculated in this column under this heading" sqref="H29 H5 H17" xr:uid="{00000000-0002-0000-0000-000009000000}"/>
    <dataValidation allowBlank="1" showInputMessage="1" showErrorMessage="1" prompt="Enter Notes in this column under this heading" sqref="I5 I35 I29 I17" xr:uid="{00000000-0002-0000-0000-00000A000000}"/>
    <dataValidation allowBlank="1" showInputMessage="1" showErrorMessage="1" prompt="Sample Balance Sheet Summary items are in this column under this heading" sqref="B17" xr:uid="{00000000-0002-0000-0000-00000B000000}"/>
    <dataValidation allowBlank="1" showInputMessage="1" showErrorMessage="1" prompt="Sample Operating Metrics Summary items are in this column under this heading" sqref="B29" xr:uid="{00000000-0002-0000-0000-00000C000000}"/>
    <dataValidation allowBlank="1" showInputMessage="1" showErrorMessage="1" prompt="Sample Competitive Summary items are in this column under this heading" sqref="B35" xr:uid="{00000000-0002-0000-0000-00000D000000}"/>
    <dataValidation allowBlank="1" showInputMessage="1" showErrorMessage="1" prompt="Enter Competitor 1 data in this column under this heading" sqref="D35" xr:uid="{00000000-0002-0000-0000-00000E000000}"/>
    <dataValidation allowBlank="1" showInputMessage="1" showErrorMessage="1" prompt="Enter Competitor 2 data in this column under this heading" sqref="E35" xr:uid="{00000000-0002-0000-0000-00000F000000}"/>
    <dataValidation allowBlank="1" showInputMessage="1" showErrorMessage="1" prompt="Enter Competitor 3 data in this column under this heading" sqref="F35" xr:uid="{00000000-0002-0000-0000-000010000000}"/>
    <dataValidation allowBlank="1" showInputMessage="1" showErrorMessage="1" prompt="Enter Competitor 4 data in this column under this heading" sqref="G35" xr:uid="{00000000-0002-0000-0000-000011000000}"/>
    <dataValidation allowBlank="1" showInputMessage="1" showErrorMessage="1" prompt="Enter Other data in this column under this heading" sqref="H35" xr:uid="{00000000-0002-0000-0000-000012000000}"/>
    <dataValidation allowBlank="1" showInputMessage="1" showErrorMessage="1" prompt="Enter Monthly Actuals in this column under this heading. Values in cells containing formula are auto calculated" sqref="C5 C17" xr:uid="{00000000-0002-0000-0000-000013000000}"/>
    <dataValidation allowBlank="1" showInputMessage="1" showErrorMessage="1" prompt="Enter Monthly Targets in this column under this heading. Values in cells containing formula are auto calculated" sqref="D5 D17" xr:uid="{00000000-0002-0000-0000-000014000000}"/>
    <dataValidation allowBlank="1" showInputMessage="1" showErrorMessage="1" prompt="Enter Year to Date Actuals in this column under this heading. Values in cells containing formula are auto calculated" sqref="F5 F17" xr:uid="{00000000-0002-0000-0000-000015000000}"/>
    <dataValidation allowBlank="1" showInputMessage="1" showErrorMessage="1" prompt="Enter Year to Date Targets in this column under this heading. Values in cells containing formula are auto calculated" sqref="G5 G17" xr:uid="{00000000-0002-0000-0000-000016000000}"/>
    <dataValidation allowBlank="1" showInputMessage="1" showErrorMessage="1" prompt="Enter Your Company Profile for the corresponding items at left in this column under this heading. Values are auto calculated in cells containing formula" sqref="C35" xr:uid="{00000000-0002-0000-0000-000018000000}"/>
  </dataValidations>
  <printOptions horizontalCentered="1"/>
  <pageMargins left="0.5" right="0.5" top="0.75" bottom="0.75" header="0.53" footer="0.51"/>
  <pageSetup scale="49" fitToHeight="0" orientation="portrait" r:id="rId1"/>
  <headerFooter differentFirst="1">
    <oddFooter>Page &amp;P of &amp;N</oddFooter>
  </headerFooter>
  <rowBreaks count="1" manualBreakCount="1">
    <brk id="28" max="16383" man="1"/>
  </rowBreaks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A1:L18"/>
  <sheetViews>
    <sheetView showGridLines="0" zoomScaleNormal="100" workbookViewId="0">
      <selection activeCell="J8" sqref="J8"/>
    </sheetView>
  </sheetViews>
  <sheetFormatPr defaultColWidth="9.140625" defaultRowHeight="16.5" x14ac:dyDescent="0.2"/>
  <cols>
    <col min="1" max="1" width="1.7109375" style="3" customWidth="1"/>
    <col min="2" max="7" width="16.7109375" style="17" customWidth="1"/>
    <col min="8" max="8" width="26.7109375" style="17" customWidth="1"/>
    <col min="9" max="9" width="1.7109375" style="17" customWidth="1"/>
    <col min="10" max="10" width="20.7109375" style="19" customWidth="1"/>
    <col min="11" max="12" width="24.7109375" style="19" customWidth="1"/>
    <col min="13" max="16384" width="9.140625" style="17"/>
  </cols>
  <sheetData>
    <row r="1" spans="1:12" customFormat="1" ht="9.9499999999999993" customHeight="1" x14ac:dyDescent="0.2"/>
    <row r="2" spans="1:12" s="3" customFormat="1" ht="45" customHeight="1" x14ac:dyDescent="0.2">
      <c r="B2" s="36" t="s">
        <v>46</v>
      </c>
      <c r="C2" s="37"/>
      <c r="D2" s="37"/>
      <c r="E2" s="37"/>
      <c r="F2" s="37"/>
      <c r="G2" s="37"/>
      <c r="H2" s="38"/>
      <c r="J2" s="16"/>
      <c r="K2" s="16"/>
      <c r="L2" s="16"/>
    </row>
    <row r="3" spans="1:12" ht="45" customHeight="1" x14ac:dyDescent="0.2">
      <c r="H3" s="18"/>
    </row>
    <row r="4" spans="1:12" s="21" customFormat="1" ht="30" customHeight="1" x14ac:dyDescent="0.2">
      <c r="A4" s="20"/>
      <c r="B4" s="39" t="s">
        <v>53</v>
      </c>
      <c r="C4" s="39"/>
      <c r="D4" s="39"/>
      <c r="E4" s="39"/>
      <c r="F4" s="39"/>
      <c r="G4" s="39"/>
      <c r="H4" s="39"/>
      <c r="J4" s="19"/>
      <c r="K4" s="22" t="s">
        <v>55</v>
      </c>
      <c r="L4" s="22" t="s">
        <v>56</v>
      </c>
    </row>
    <row r="5" spans="1:12" s="21" customFormat="1" ht="30" customHeight="1" x14ac:dyDescent="0.2">
      <c r="A5" s="20"/>
      <c r="B5" s="23"/>
      <c r="H5" s="24"/>
      <c r="J5" s="22" t="str">
        <f>'Budget Summary'!B14</f>
        <v>Pretax operating profit (loss)</v>
      </c>
      <c r="K5" s="25">
        <f>'Budget Summary'!C14</f>
        <v>50000</v>
      </c>
      <c r="L5" s="25">
        <f>'Budget Summary'!D14</f>
        <v>40000</v>
      </c>
    </row>
    <row r="6" spans="1:12" s="21" customFormat="1" ht="30" customHeight="1" x14ac:dyDescent="0.2">
      <c r="A6" s="20"/>
      <c r="B6" s="23"/>
      <c r="H6" s="24"/>
      <c r="J6" s="22" t="str">
        <f>'Budget Summary'!B13</f>
        <v>SG&amp;A expenses</v>
      </c>
      <c r="K6" s="25">
        <f>'Budget Summary'!C13</f>
        <v>100000</v>
      </c>
      <c r="L6" s="25">
        <f>'Budget Summary'!D13</f>
        <v>120000</v>
      </c>
    </row>
    <row r="7" spans="1:12" s="21" customFormat="1" ht="30" customHeight="1" x14ac:dyDescent="0.2">
      <c r="A7" s="20"/>
      <c r="B7" s="23"/>
      <c r="H7" s="24"/>
      <c r="J7" s="22" t="str">
        <f>'Budget Summary'!B9</f>
        <v>Sales from new products</v>
      </c>
      <c r="K7" s="25">
        <f>'Budget Summary'!C9</f>
        <v>200000</v>
      </c>
      <c r="L7" s="25">
        <f>'Budget Summary'!D9</f>
        <v>150000</v>
      </c>
    </row>
    <row r="8" spans="1:12" s="21" customFormat="1" ht="30" customHeight="1" x14ac:dyDescent="0.2">
      <c r="A8" s="20"/>
      <c r="B8" s="23"/>
      <c r="H8" s="24"/>
      <c r="J8" s="22" t="str">
        <f>'Budget Summary'!B7</f>
        <v>Gross margin</v>
      </c>
      <c r="K8" s="25">
        <f>'Budget Summary'!C7</f>
        <v>150000</v>
      </c>
      <c r="L8" s="25">
        <f>'Budget Summary'!D7</f>
        <v>160000</v>
      </c>
    </row>
    <row r="9" spans="1:12" s="21" customFormat="1" ht="30" customHeight="1" x14ac:dyDescent="0.2">
      <c r="A9" s="20"/>
      <c r="B9" s="23"/>
      <c r="H9" s="24"/>
      <c r="J9" s="22" t="str">
        <f>'Budget Summary'!B6</f>
        <v>Revenue</v>
      </c>
      <c r="K9" s="25">
        <f>'Budget Summary'!C6</f>
        <v>1200000</v>
      </c>
      <c r="L9" s="25">
        <f>'Budget Summary'!D6</f>
        <v>1100000</v>
      </c>
    </row>
    <row r="10" spans="1:12" s="21" customFormat="1" ht="159.94999999999999" customHeight="1" x14ac:dyDescent="0.2">
      <c r="A10" s="20"/>
      <c r="B10" s="23"/>
      <c r="H10" s="24"/>
      <c r="J10" s="19"/>
      <c r="K10" s="19"/>
      <c r="L10" s="19"/>
    </row>
    <row r="11" spans="1:12" s="21" customFormat="1" ht="30" customHeight="1" x14ac:dyDescent="0.2">
      <c r="A11" s="20"/>
      <c r="B11" s="23"/>
      <c r="H11" s="24"/>
      <c r="J11" s="19"/>
      <c r="K11" s="26"/>
      <c r="L11" s="26"/>
    </row>
    <row r="12" spans="1:12" s="21" customFormat="1" ht="30" customHeight="1" x14ac:dyDescent="0.2">
      <c r="A12" s="20"/>
      <c r="B12" s="39" t="s">
        <v>54</v>
      </c>
      <c r="C12" s="39"/>
      <c r="D12" s="39"/>
      <c r="E12" s="39"/>
      <c r="F12" s="39"/>
      <c r="G12" s="39"/>
      <c r="H12" s="39"/>
      <c r="J12" s="19"/>
      <c r="K12" s="22" t="s">
        <v>55</v>
      </c>
      <c r="L12" s="22" t="s">
        <v>56</v>
      </c>
    </row>
    <row r="13" spans="1:12" s="21" customFormat="1" ht="30" customHeight="1" x14ac:dyDescent="0.2">
      <c r="A13" s="20"/>
      <c r="B13" s="23"/>
      <c r="H13" s="24"/>
      <c r="J13" s="22" t="str">
        <f>'Budget Summary'!B14</f>
        <v>Pretax operating profit (loss)</v>
      </c>
      <c r="K13" s="25">
        <f>'Budget Summary'!F14</f>
        <v>140000</v>
      </c>
      <c r="L13" s="25">
        <f>'Budget Summary'!G14</f>
        <v>150000</v>
      </c>
    </row>
    <row r="14" spans="1:12" s="21" customFormat="1" ht="30" customHeight="1" x14ac:dyDescent="0.2">
      <c r="A14" s="20"/>
      <c r="B14" s="23"/>
      <c r="H14" s="24"/>
      <c r="J14" s="22" t="str">
        <f>'Budget Summary'!B13</f>
        <v>SG&amp;A expenses</v>
      </c>
      <c r="K14" s="25">
        <f>'Budget Summary'!F13</f>
        <v>500000</v>
      </c>
      <c r="L14" s="25">
        <f>'Budget Summary'!G13</f>
        <v>600000</v>
      </c>
    </row>
    <row r="15" spans="1:12" s="21" customFormat="1" ht="30" customHeight="1" x14ac:dyDescent="0.2">
      <c r="A15" s="20"/>
      <c r="B15" s="23"/>
      <c r="H15" s="24"/>
      <c r="J15" s="22" t="str">
        <f>'Budget Summary'!B9</f>
        <v>Sales from new products</v>
      </c>
      <c r="K15" s="25">
        <f>'Budget Summary'!F9</f>
        <v>900000</v>
      </c>
      <c r="L15" s="25">
        <f>'Budget Summary'!G9</f>
        <v>750000</v>
      </c>
    </row>
    <row r="16" spans="1:12" s="21" customFormat="1" ht="30" customHeight="1" x14ac:dyDescent="0.2">
      <c r="A16" s="20"/>
      <c r="B16" s="23"/>
      <c r="H16" s="24"/>
      <c r="J16" s="22" t="str">
        <f>'Budget Summary'!B7</f>
        <v>Gross margin</v>
      </c>
      <c r="K16" s="25">
        <f>'Budget Summary'!F7</f>
        <v>640000</v>
      </c>
      <c r="L16" s="25">
        <f>'Budget Summary'!G7</f>
        <v>750000</v>
      </c>
    </row>
    <row r="17" spans="1:12" s="21" customFormat="1" ht="30" customHeight="1" x14ac:dyDescent="0.2">
      <c r="A17" s="20"/>
      <c r="B17" s="23"/>
      <c r="H17" s="24"/>
      <c r="J17" s="22" t="str">
        <f>'Budget Summary'!B6</f>
        <v>Revenue</v>
      </c>
      <c r="K17" s="25">
        <f>'Budget Summary'!F6</f>
        <v>6200000</v>
      </c>
      <c r="L17" s="25">
        <f>'Budget Summary'!G6</f>
        <v>6000000</v>
      </c>
    </row>
    <row r="18" spans="1:12" s="21" customFormat="1" ht="159.94999999999999" customHeight="1" x14ac:dyDescent="0.2">
      <c r="A18" s="20"/>
      <c r="B18" s="23"/>
      <c r="H18" s="24"/>
      <c r="J18" s="19"/>
      <c r="K18" s="19"/>
      <c r="L18" s="19"/>
    </row>
  </sheetData>
  <mergeCells count="3">
    <mergeCell ref="B4:H4"/>
    <mergeCell ref="B12:H12"/>
    <mergeCell ref="B2:H2"/>
  </mergeCells>
  <conditionalFormatting sqref="J2:L1048576">
    <cfRule type="notContainsBlanks" dxfId="13" priority="1">
      <formula>LEN(TRIM(J2))&gt;0</formula>
    </cfRule>
  </conditionalFormatting>
  <dataValidations count="3">
    <dataValidation allowBlank="1" showInputMessage="1" showErrorMessage="1" prompt="Title of this worksheet is in this cell" sqref="B2" xr:uid="{00000000-0002-0000-0100-000001000000}"/>
    <dataValidation allowBlank="1" showInputMessage="1" showErrorMessage="1" prompt="Bar chart comparing Target vs Actual for the month is in this cell" sqref="B5" xr:uid="{00000000-0002-0000-0100-000004000000}"/>
    <dataValidation allowBlank="1" showInputMessage="1" showErrorMessage="1" prompt="Bar chart comparing Target vs Actual for Year to Date is in this cell" sqref="B13" xr:uid="{00000000-0002-0000-0100-000005000000}"/>
  </dataValidations>
  <printOptions horizontalCentered="1"/>
  <pageMargins left="0.5" right="0.5" top="0.75" bottom="0.75" header="0.3" footer="0.3"/>
  <pageSetup scale="74" orientation="portrait" r:id="rId1"/>
  <headerFooter differentFirst="1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/>
    <pageSetUpPr autoPageBreaks="0" fitToPage="1"/>
  </sheetPr>
  <dimension ref="A1:L11"/>
  <sheetViews>
    <sheetView showGridLines="0" topLeftCell="A13" workbookViewId="0">
      <selection activeCell="K6" sqref="K6"/>
    </sheetView>
  </sheetViews>
  <sheetFormatPr defaultColWidth="9.140625" defaultRowHeight="16.5" x14ac:dyDescent="0.2"/>
  <cols>
    <col min="1" max="1" width="1.7109375" style="3" customWidth="1"/>
    <col min="2" max="7" width="16.7109375" style="17" customWidth="1"/>
    <col min="8" max="8" width="26.7109375" style="17" customWidth="1"/>
    <col min="9" max="9" width="1.7109375" style="17" customWidth="1"/>
    <col min="10" max="12" width="20.7109375" style="22" customWidth="1"/>
    <col min="13" max="16384" width="9.140625" style="17"/>
  </cols>
  <sheetData>
    <row r="1" spans="2:12" customFormat="1" ht="9.9499999999999993" customHeight="1" x14ac:dyDescent="0.2"/>
    <row r="2" spans="2:12" s="2" customFormat="1" ht="45" customHeight="1" x14ac:dyDescent="0.2">
      <c r="B2" s="36" t="s">
        <v>47</v>
      </c>
      <c r="C2" s="37"/>
      <c r="D2" s="37"/>
      <c r="E2" s="37"/>
      <c r="F2" s="37"/>
      <c r="G2" s="37"/>
      <c r="H2" s="38"/>
      <c r="J2" s="27"/>
      <c r="K2" s="27"/>
      <c r="L2" s="27"/>
    </row>
    <row r="3" spans="2:12" ht="45" customHeight="1" x14ac:dyDescent="0.2">
      <c r="H3" s="18"/>
    </row>
    <row r="4" spans="2:12" customFormat="1" ht="30" customHeight="1" x14ac:dyDescent="0.2"/>
    <row r="5" spans="2:12" ht="30" customHeight="1" x14ac:dyDescent="0.2">
      <c r="H5" s="18"/>
      <c r="J5" s="22" t="str">
        <f>'Budget Summary'!B26</f>
        <v>Long-term liabilities</v>
      </c>
      <c r="K5" s="25">
        <f>'Budget Summary'!C26</f>
        <v>30000</v>
      </c>
      <c r="L5" s="25">
        <f>'Budget Summary'!D26</f>
        <v>31000</v>
      </c>
    </row>
    <row r="6" spans="2:12" ht="30" customHeight="1" x14ac:dyDescent="0.2">
      <c r="H6" s="18"/>
      <c r="J6" s="22" t="str">
        <f>'Budget Summary'!B25</f>
        <v>Accounts payable</v>
      </c>
      <c r="K6" s="25">
        <f>'Budget Summary'!C25</f>
        <v>60000</v>
      </c>
      <c r="L6" s="25">
        <f>'Budget Summary'!D25</f>
        <v>60000</v>
      </c>
    </row>
    <row r="7" spans="2:12" ht="30" customHeight="1" x14ac:dyDescent="0.2">
      <c r="H7" s="18"/>
      <c r="J7" s="22" t="str">
        <f>'Budget Summary'!B24</f>
        <v>Property, plant, and equipment</v>
      </c>
      <c r="K7" s="25">
        <f>'Budget Summary'!C24</f>
        <v>80000</v>
      </c>
      <c r="L7" s="25">
        <f>'Budget Summary'!D24</f>
        <v>78000</v>
      </c>
    </row>
    <row r="8" spans="2:12" ht="30" customHeight="1" x14ac:dyDescent="0.2">
      <c r="H8" s="18"/>
      <c r="J8" s="22" t="str">
        <f>'Budget Summary'!B20</f>
        <v>Inventory</v>
      </c>
      <c r="K8" s="25">
        <f>'Budget Summary'!C20</f>
        <v>25000</v>
      </c>
      <c r="L8" s="25">
        <f>'Budget Summary'!D20</f>
        <v>30000</v>
      </c>
    </row>
    <row r="9" spans="2:12" ht="30" customHeight="1" x14ac:dyDescent="0.2">
      <c r="H9" s="18"/>
      <c r="J9" s="22" t="str">
        <f>'Budget Summary'!B19</f>
        <v>Accounts receivable</v>
      </c>
      <c r="K9" s="25">
        <f>'Budget Summary'!C19</f>
        <v>20000</v>
      </c>
      <c r="L9" s="25">
        <f>'Budget Summary'!D19</f>
        <v>22000</v>
      </c>
    </row>
    <row r="10" spans="2:12" ht="30" customHeight="1" x14ac:dyDescent="0.2">
      <c r="H10" s="18"/>
      <c r="J10" s="22" t="str">
        <f>'Budget Summary'!B18</f>
        <v>Period end cash flow</v>
      </c>
      <c r="K10" s="25">
        <f>'Budget Summary'!C18</f>
        <v>35000</v>
      </c>
      <c r="L10" s="25">
        <f>'Budget Summary'!D18</f>
        <v>50000</v>
      </c>
    </row>
    <row r="11" spans="2:12" ht="159.94999999999999" customHeight="1" x14ac:dyDescent="0.2">
      <c r="H11" s="18"/>
    </row>
  </sheetData>
  <mergeCells count="1">
    <mergeCell ref="B2:H2"/>
  </mergeCells>
  <conditionalFormatting sqref="J2:M3 J5:M1048576">
    <cfRule type="notContainsBlanks" dxfId="12" priority="2">
      <formula>LEN(TRIM(J2))&gt;0</formula>
    </cfRule>
  </conditionalFormatting>
  <dataValidations count="2">
    <dataValidation allowBlank="1" showInputMessage="1" showErrorMessage="1" prompt="Title of this worksheet is in this cell" sqref="B2" xr:uid="{00000000-0002-0000-0200-000001000000}"/>
    <dataValidation allowBlank="1" showInputMessage="1" showErrorMessage="1" prompt="Bar chart showing monthly actuals and targets is in this cell." sqref="B5" xr:uid="{00000000-0002-0000-0200-000004000000}"/>
  </dataValidations>
  <printOptions horizontalCentered="1"/>
  <pageMargins left="0.5" right="0.5" top="0.75" bottom="0.75" header="0.3" footer="0.3"/>
  <pageSetup scale="99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Props1.xml><?xml version="1.0" encoding="utf-8"?>
<ds:datastoreItem xmlns:ds="http://schemas.openxmlformats.org/officeDocument/2006/customXml" ds:itemID="{AAA6A123-F6C7-4387-A4BA-359C367E4E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1A0201-EA16-4655-BAE4-2E281CF8A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F8012C-2D81-43C2-AD41-D1F336B63EE4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TM03986924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 Summary</vt:lpstr>
      <vt:lpstr>Profit &amp; Loss Chart</vt:lpstr>
      <vt:lpstr>Balance Chart</vt:lpstr>
      <vt:lpstr>'Balance Chart'!Print_Area</vt:lpstr>
      <vt:lpstr>'Profit &amp; Loss Chart'!Print_Area</vt:lpstr>
      <vt:lpstr>'Budget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2019-06-15T10:53:47Z</dcterms:created>
  <dcterms:modified xsi:type="dcterms:W3CDTF">2022-10-18T19:30:04Z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